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10\Presupuestos\Cuarto Trimestre Cuenta Pública 2023\Digitales\"/>
    </mc:Choice>
  </mc:AlternateContent>
  <xr:revisionPtr revIDLastSave="0" documentId="13_ncr:1_{E84503E3-34F4-44E7-98AB-93A78E580E4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PPI!$P$1:$P$64</definedName>
  </definedNames>
  <calcPr calcId="191029"/>
</workbook>
</file>

<file path=xl/calcChain.xml><?xml version="1.0" encoding="utf-8"?>
<calcChain xmlns="http://schemas.openxmlformats.org/spreadsheetml/2006/main">
  <c r="M35" i="1" l="1"/>
  <c r="L35" i="1"/>
  <c r="N49" i="1"/>
  <c r="M49" i="1"/>
  <c r="N50" i="1"/>
  <c r="M50" i="1"/>
  <c r="N48" i="1"/>
  <c r="M48" i="1"/>
  <c r="M13" i="1" l="1"/>
  <c r="M28" i="1" l="1"/>
  <c r="N28" i="1"/>
  <c r="N33" i="1"/>
  <c r="N23" i="1"/>
  <c r="M23" i="1"/>
  <c r="L16" i="1" l="1"/>
  <c r="M20" i="1" l="1"/>
  <c r="M30" i="1"/>
  <c r="M27" i="1" l="1"/>
  <c r="N27" i="1"/>
  <c r="N7" i="1" l="1"/>
  <c r="M7" i="1"/>
  <c r="N11" i="1"/>
  <c r="M11" i="1"/>
  <c r="N13" i="1"/>
  <c r="N12" i="1"/>
  <c r="M12" i="1"/>
  <c r="N20" i="1"/>
  <c r="N30" i="1" l="1"/>
  <c r="N16" i="1"/>
  <c r="N17" i="1" l="1"/>
  <c r="M17" i="1"/>
  <c r="M16" i="1" l="1"/>
  <c r="L45" i="1" l="1"/>
  <c r="L44" i="1"/>
  <c r="L43" i="1"/>
  <c r="L42" i="1"/>
  <c r="L41" i="1"/>
  <c r="L40" i="1"/>
  <c r="L39" i="1"/>
  <c r="L38" i="1"/>
  <c r="L37" i="1"/>
  <c r="L36" i="1"/>
  <c r="L34" i="1"/>
  <c r="L33" i="1"/>
  <c r="L32" i="1"/>
  <c r="L31" i="1"/>
  <c r="L30" i="1"/>
  <c r="L29" i="1"/>
  <c r="L26" i="1"/>
  <c r="L10" i="1"/>
  <c r="L9" i="1"/>
  <c r="L8" i="1"/>
  <c r="N5" i="1" l="1"/>
  <c r="N4" i="1"/>
  <c r="L6" i="1" l="1"/>
  <c r="L5" i="1"/>
  <c r="L4" i="1"/>
</calcChain>
</file>

<file path=xl/sharedStrings.xml><?xml version="1.0" encoding="utf-8"?>
<sst xmlns="http://schemas.openxmlformats.org/spreadsheetml/2006/main" count="279" uniqueCount="107">
  <si>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</si>
  <si>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</si>
  <si>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</si>
  <si>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</si>
  <si>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</si>
  <si>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</si>
  <si>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</si>
  <si>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</si>
  <si>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</si>
  <si>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</si>
  <si>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</si>
  <si>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</si>
  <si>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</si>
  <si>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</si>
  <si>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</si>
  <si>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</si>
  <si>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</si>
  <si>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</si>
  <si>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</si>
  <si>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</si>
  <si>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</si>
  <si>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</si>
  <si>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</si>
  <si>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</si>
  <si>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</si>
  <si>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</si>
  <si>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</si>
  <si>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</si>
  <si>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</si>
  <si>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</si>
  <si>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</si>
  <si>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</si>
  <si>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</si>
  <si>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</si>
  <si>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</si>
  <si>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</si>
  <si>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</si>
  <si>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</si>
  <si>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</si>
  <si>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</si>
  <si>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</si>
  <si>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</si>
  <si>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AGUA POTABLE, DRENAJE Y SANEAMIENTO</t>
  </si>
  <si>
    <t>INVERSIÓN PUBLICA 2023</t>
  </si>
  <si>
    <t>SUMINISTRO, INSTALACIÓN Y ADECUACIÓN DEL SISTEMA DE MEDICIÓN DE VOLUMENES DE EXTRACCIÓN Y TREN DE VALVULAS DE LAS FUENTES DE ABASTECIMIENTO CONFORME A LA NORMA NMX-179-SCFI-2018 (5 TRENES)</t>
  </si>
  <si>
    <t>7 DIRECCIÓN DE PLANEACION Y PROYECTOS</t>
  </si>
  <si>
    <t>SECTORIZACION Y REHABILITACION DE REDES DE DISTRIBUCION DE AGUA POTABLE, SECTOR SUR PONIENTE EN LA CABECERA MUNICIPAL DE SILAO DE LA VICTORIA, GTO. (PRIMERA ETAPA).</t>
  </si>
  <si>
    <t xml:space="preserve">LINEA DE CONDUCCION DE AGUA POTABLE DEL POZO 17 PARA ABASTECER EL SECTOR SUR PONIENTE EN LA CABECERA MUNICIPAL DE SILAO DE LA VICTORIA, GTO. </t>
  </si>
  <si>
    <t>DICTÁMEN ESTRUCTURAL SOBRE LAS CONDICIONES DE LOS TANQUES DE ALMACENAMIENTO DE AGUA POTABLE EN LA CABECERA MUNICIPAL DE SILAO DE LA VICTORIA, GTO.</t>
  </si>
  <si>
    <t>SUMINISTRO E INSTALACIÓN DE VÁVULAS EXPULSORAS DE AÍRE ZONA SUR DE LA CIUDAD DE SILAO DE LA VICTORIA, GTO.</t>
  </si>
  <si>
    <t>SUMINISTRO E INSTALACIÓN DE MACROMEDIDORES EN LA CABECERA MUNICIPAL DE SILAO DE LA VICTORIA, GTO. INCLUYE AUTOMATIZACION.</t>
  </si>
  <si>
    <t>AMPLIACIÓN EN MONTO PARA LA REHABILITACIÓN DE COLECTOR SANITARIO EN CALLE VALLE DE SAN JOSÉ PERTENECIENTE A LA CABECERA MUNICIPAL DE SILAO DE LA VICTORIA, GTO.”</t>
  </si>
  <si>
    <t>ADECUACION DE CAJA DERIVADORA EN EL COLECTOR SANITARIO PONIENTE.</t>
  </si>
  <si>
    <t>REHABILITACION DE OBRA CIVIL DE LA PTAR  VALLE DE LAS HUERTAS, EN LA CABECERA MUNICIPAL DE SILAO DE LA VICTORIA, GTO.</t>
  </si>
  <si>
    <t>PROYECTO DE DISEÑO DEL CÁLCULO ESTRUCTURAL DEL CARCAMO DE BOMBEO DEL COLECTOR PLUVIAL DE LA CALLE VALLE DE SAN JOSÉ, EN LA CABECERA MUNICIPAL DE SILAO DE LA VICTORIA, GTO.</t>
  </si>
  <si>
    <t>CONSTRUCCION DEL CRUCE EN VIA DEL FF.CC. DEL COLECTOR PLUVIAL DE LA COLONIA MEXICO, VIA I Y LOS ANGELES PARA DESCARGAR A RIO SILAO, PARA LA CEBECERA MUNICIPAL DE SILAO DE LA VICTORIA, GTO.</t>
  </si>
  <si>
    <t>SUMINISTRO Y COLOCACION DE PANELES FOTOVOLTAICOS PARA LAS OFICINAS DEL SAPAS, CARRILLO PUERTO 15.</t>
  </si>
  <si>
    <t>ACTUALIZACIÓN DE PLAN MAESTRO HIDRÁULICO PARA EL MEJORAMIENTO DE LOS SERVICIOS DE AGUA POTABLE, ALCANTARILLADO, TRATAMIENTO DE LA CIUDAD DE SILAO DE LA VICTORIA, GTO.</t>
  </si>
  <si>
    <t>ESTUDIO HIDROLÓGICO PARA SIEMBRA DE AGUA PLUVIAL EN LA ZONA NORTE, ORIENTE Y PONIENTE DE LA CABECERA MUNICIPAL DE SILAO DE LA VICTORIA, GTO</t>
  </si>
  <si>
    <t>ESTUDIOS DE MECÁNICA DE SUELOS, PRUEBAS DE LABORATORIO, PRUEBAS DE HERMETICIDAD, ESTUDIOS RELATIVOS A CAUCES FEDERALES Y OTROS SIMILARES DE CARÁCTER TÉCNICO</t>
  </si>
  <si>
    <t>REUBICACIÓN DE LA RED DE AGUA POTABLE EN LA COLONIA LOS ANGELES.</t>
  </si>
  <si>
    <t>CONSTRUCCIÓN DE LA RED DE AGUA POTABLE Y DEL ALCANTARILLADO SANITARIO EN EL BULEVAR LA JOYA, PARA LA CABECERA MUNICIPAL DE SILAO DE LA VICTORIA, GTO.</t>
  </si>
  <si>
    <t>CONSTRUCCIÓN DE DRENAJES PLUVIALES EN EL FRACCIONAMIENTO LA CURVA, FRACCIONAMIENTO LA JOYITA, COLONIA LOS ÁNGELES, DE LA CABECERA MUNICIPAL DE SILAO DE LA VICTORIA, GTO.</t>
  </si>
  <si>
    <t>CONSTRUCCION DE COLECTOR PLUVIAL DEL FRACCIONAMIENTO LAS ARBOLADAS, MUNICIPIO DE SILAO DE LA VICTORIA, GTO.</t>
  </si>
  <si>
    <t>PROYECTO PARA LA IMPLEMENTACION DE ACTUALIZACIÓN TECNOLOGICA EN PTAR PREDIO DE LOURDES PARA LA CABECERA MUNICIPAL DE SILAO DE LA VICTORIA, GTO.</t>
  </si>
  <si>
    <t>REHABILITACION DE LA RED DE DRENAJE SANITARIO DE CALLE PALMA EN EL TRAMO DE AV. OBREGON A CALLE CIPRES, EN LA CABECERA MUNICIPAL DE SILAO DE LA VICTORIA, GTO.(PRIMERA ETAPA)</t>
  </si>
  <si>
    <t>REHABILITACION DE LA RED DE DRENAJE SANITARIO DE LA PRIVADA PALMA EN LA CABECERA MUNICIPAL DE SILAO DE LA VICTORIA, GTO.</t>
  </si>
  <si>
    <t>PERFORACIÓN DE POZO PROFUNDO PARA AGUA POTABLE DE LA UNIVERSIDAD POLITÉCNICA DEL BICENTENARIO PARA ZONA URBANA SILAO DE LA VICTORIA, GTO.</t>
  </si>
  <si>
    <t>COLOCACIÓN DE CISTERNAS SUPERFICIALES DE AGUA POTABLE EN COMUNIDADES Y COLONIAS EN SILAO DE LA VITORIA, GTO.</t>
  </si>
  <si>
    <t>CONSTRUCCION DE BORDERIA PARA SIEMBRA DE AGUA PLUVIAL EN LA CABECERA MUNICIPAL DE SILAO DE LA VICTORIA, GTO.</t>
  </si>
  <si>
    <t>AMPLIACION DE LA RED DE DISTRIBUCION AGUA POTABLE Y ALCANTARILLADO SANITARIO EN LA AMPLIACIÓN INMEDIATA DE LA COLONIA INDEPENDENCIA.</t>
  </si>
  <si>
    <t>REHABILITACION DE LA RED DE DRENAJE SANITARIO DE CALLE PALMA EN EL TRAMO DE  CIPRES  A CALLE LAUREL, EN LA CABECERA MUNICIPAL DE SILAO DE LA VICTORIA, GTO (SEGUNDA ETAPA).</t>
  </si>
  <si>
    <t>CONSTRUCCIÓN DE LA RED DE AGUA POTABLE Y DEL ALCANTARILLADO SANITARIO DE LA PRIVADA SAN ANDRÉS SOPEÑA, COLONIA SOPEÑA, PARA LA CABECERA MUNICIPAL DE SILAO DE LA VICTORIA, GTO.</t>
  </si>
  <si>
    <t>CONSTRUCCIÓN DE LA RED DE AGUA POTABLE Y DEL ALCANTARILLADO SANITARIO DE LA PRIVADA FRANCISCO VILLA, ZONA CENTRO DE LA CABECERA MUNICIPAL DE SILAO DE LA VICTORIA, GTO.</t>
  </si>
  <si>
    <t>CONSTRUCCIÓN DE LA RED DE AGUA POTABLE Y DEL ALCANTARILLADO SANITARIO DE LA CALLE SANTOS DEGOLLADO, ZONA CENTRO DE LA CABECERA MUNICIPAL DE SILAO DE LA VICTORIA, GTO.</t>
  </si>
  <si>
    <t>CONSTRUCCIÓN DE LA RED DE ALCANTARILLADO SANITARIO EN CALLE BICENTENARIO, COLONIA BICENTENARIO, PARA LA CABECERA MUNICIPAL DE SILAO DE LA VICTORIA, GTO.</t>
  </si>
  <si>
    <t>SECTORIZACIÓN Y REHABILITACIÓN DE REDES DE DISTRIBUCCIÓN DE AGUA POTABLE, SECTOR SUR PONIENTE, PARA LA CABECERA MUNICIPAL DE SILAO DE LA VICTORIA, GTO.(SEGUNDA ETAPA)</t>
  </si>
  <si>
    <t>OBRA</t>
  </si>
  <si>
    <t>KM</t>
  </si>
  <si>
    <t>TREN</t>
  </si>
  <si>
    <t>PIEZA</t>
  </si>
  <si>
    <t>LINEA DE CONDUCCIÓN DE AGUA POTABLE DE POZO UBICADO EN EL MUNICIPIO DE SILAO DE VICTORIA, GTO.</t>
  </si>
  <si>
    <t>ELECTRIFICACIÓN I POZO EXTRACCIÓN PROFUNDA PARA ZONA URBANA</t>
  </si>
  <si>
    <t>ELECTRIFICACIÓN II POZO EXTRACCIÓN PROFUNDA PARA ZONA URBANA</t>
  </si>
  <si>
    <t>SEGUNDA ETAPA REHABILITACION DE LA RED DE DRENAJE SANITARIO DE CALLE PALMA EN EL TRAMO DE AV. OBREGON A CALLE LAUREL, EN LA CABECERA MUNICIPAL DE SILAO DE LA VICTORIA</t>
  </si>
  <si>
    <t>DIAGNÓSTICO DE LA OBRA PUBLICA DENOMINADA, SUMINISTRO, INSTALACIÓN Y ADECUACIÓN DEL SISTEMA DE MEDICIÓN DE VOLUMENES DE EXTRACCIÓN Y TREN DE VALVULAS DE LAS FUENTES DE ABASTECIMIENTO CONFORME A LA NORMA NMX- 179- SCFI- 2018 (5 TRENES) EN EL MUNICIPIO DE SILAO DE LA VICTORIA, GUANAJUATO.”</t>
  </si>
  <si>
    <t>CONSTRUCCIÓN DE MURO PERIMETRAL PTAR PREDIO DE LOURDES (SEGUNDA ETAPA)</t>
  </si>
  <si>
    <t>ESTUDIO</t>
  </si>
  <si>
    <t>PROYECTO EJECUTIVO</t>
  </si>
  <si>
    <t>ml</t>
  </si>
  <si>
    <t>SERVICIO DE DETECCIÓN SATELITAL DE FUGAS Y ANÁLISIS DE AREAS PREDETERMINADAS DE SERVICIO DE AGUA POTABLE DE LA CIUDAD SILAO DE LA VICTORIA, GUANAJUATO</t>
  </si>
  <si>
    <t>DIAGNÓSTICO Y REHABILITACIÓN DE LA INSTALACIÓN ELÉCTRICA PARA LAS OFICINAS DEL SAPAS, CARRILLO PUERTO 15, SILAO DE LA VICTORIA, GTO</t>
  </si>
  <si>
    <t>REHABILITACION DEL COLECTOR SANITARIO EN CALLE NIÑOS HÉROES EN COLONIA INDEPENDENCIA EN LA CABECERA MUNICIPAL DE SILAO DE LA VICTORIA, GTO; PRIMERA ETAPA DE DOS</t>
  </si>
  <si>
    <t>PERFORACIÓN DE POZO PROFUNDO PARA POZO DE AGUA POTABLE EN EL FRACCIONAMIENTO PRIVADA QUINTA LOS ÁLAMOS, PARA LA CABECERA MUNICIPAL DE SILAO DE LA VICTORIA, GTO</t>
  </si>
  <si>
    <t>CONSTRUCCIÓN DE LINEA DE CONDUCCION DE AGUA TRATADA INTERCONECTADA DE LA LINEA DE CONDUCCION DEL ECOPARQUE LOS EUCALIPTOS A LA UNIVERSIDAD POLITÉCNICA BICENTENARIO.</t>
  </si>
  <si>
    <t>PROYECTO</t>
  </si>
  <si>
    <t>DICTAMEN</t>
  </si>
  <si>
    <t>M2</t>
  </si>
  <si>
    <t>POZO</t>
  </si>
  <si>
    <t>PZAS</t>
  </si>
  <si>
    <t>ML</t>
  </si>
  <si>
    <t>ESTUDIO GEOFÍSICO Y GEOHIDROLÓGICO PARA DETERMINAR LA FACTIBILIDAD DE PERFORACIÓN DE POZOS PARA AGUA POTABLE HACIA LA ZONA PERIFÉRICA NORTE DE LA CABECERA MUNICIPAL DE SILAO DE LA VICTORIA, GTO</t>
  </si>
  <si>
    <t>Sistema de Agua Potable y Alcantarillado de Silao
Programas y Proyectos de Inversión
Del 01 de enero al 31 de diciembre de 2023</t>
  </si>
  <si>
    <t>CONSTRUCCIÓN DE COLECTOR PLUVIAL EN LA COLONIA MÉXICO, VÍA 1 Y LOS ANGELES PARA DESCARGAR A RIO SILAO, PARA LA CABECERA MUNICIPAL DE SILAO DE LA VICTORIA, GTO (SEGUNDA ETAPA)"</t>
  </si>
  <si>
    <t>CONSTRUCCION DE MURO PERIMETRAL EN POZO DEL FRACCIONAMIENTO BUENAVILLA</t>
  </si>
  <si>
    <t>CONSTRUCCIÓN DE LINEA MORADA POR IMPULSION DE LA PTAR PONIENTE HACIA ECOPARQUE LOS EUCALIPTOS CABECERA MUNICIPAL DE SILAO DE LA VICTORIA , GUANAJUATO</t>
  </si>
  <si>
    <t>KMS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</si>
</sst>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62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0" fillId="0" borderId="0" xfId="0" applyFill="1" applyProtection="1">
      <protection locked="0"/>
    </xf>
    <xf numFmtId="0" fontId="0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4" fontId="9" fillId="0" borderId="0" xfId="0" applyNumberFormat="1" applyFont="1" applyFill="1" applyAlignment="1" applyProtection="1">
      <alignment horizontal="center" vertical="center" wrapText="1"/>
      <protection locked="0"/>
    </xf>
    <xf numFmtId="0" fontId="9" fillId="0" borderId="0" xfId="0" applyFont="1" applyFill="1" applyProtection="1">
      <protection locked="0"/>
    </xf>
    <xf numFmtId="2" fontId="9" fillId="0" borderId="0" xfId="17" applyNumberFormat="1" applyFont="1" applyFill="1" applyAlignment="1" applyProtection="1">
      <alignment vertical="center"/>
      <protection locked="0"/>
    </xf>
    <xf numFmtId="0" fontId="9" fillId="4" borderId="3" xfId="0" applyFont="1" applyFill="1" applyBorder="1" applyAlignment="1" applyProtection="1">
      <alignment horizontal="center" wrapText="1"/>
      <protection locked="0"/>
    </xf>
    <xf numFmtId="4" fontId="9" fillId="0" borderId="0" xfId="0" applyNumberFormat="1" applyFont="1" applyFill="1" applyProtection="1">
      <protection locked="0"/>
    </xf>
    <xf numFmtId="43" fontId="0" fillId="0" borderId="0" xfId="17" applyFont="1" applyFill="1" applyProtection="1">
      <protection locked="0"/>
    </xf>
    <xf numFmtId="43" fontId="0" fillId="0" borderId="0" xfId="17" applyFont="1" applyProtection="1">
      <protection locked="0"/>
    </xf>
    <xf numFmtId="43" fontId="0" fillId="0" borderId="0" xfId="0" applyNumberFormat="1" applyFont="1" applyFill="1" applyProtection="1">
      <protection locked="0"/>
    </xf>
    <xf numFmtId="43" fontId="0" fillId="0" borderId="0" xfId="0" applyNumberFormat="1" applyProtection="1">
      <protection locked="0"/>
    </xf>
    <xf numFmtId="43" fontId="9" fillId="0" borderId="0" xfId="17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1" fontId="9" fillId="0" borderId="0" xfId="17" applyNumberFormat="1" applyFont="1" applyFill="1" applyAlignment="1" applyProtection="1">
      <alignment horizontal="center" vertical="center"/>
      <protection locked="0"/>
    </xf>
    <xf numFmtId="2" fontId="9" fillId="0" borderId="0" xfId="17" applyNumberFormat="1" applyFont="1" applyFill="1" applyAlignment="1" applyProtection="1">
      <alignment horizontal="center" vertical="center"/>
      <protection locked="0"/>
    </xf>
    <xf numFmtId="9" fontId="9" fillId="0" borderId="0" xfId="18" applyFont="1" applyFill="1" applyAlignment="1" applyProtection="1">
      <alignment horizontal="center" vertical="center"/>
      <protection locked="0"/>
    </xf>
    <xf numFmtId="9" fontId="9" fillId="0" borderId="0" xfId="18" applyFont="1" applyFill="1" applyBorder="1" applyAlignment="1" applyProtection="1">
      <alignment horizontal="center" vertical="center" wrapText="1"/>
      <protection locked="0"/>
    </xf>
    <xf numFmtId="0" fontId="9" fillId="0" borderId="0" xfId="16" applyFont="1" applyFill="1" applyBorder="1" applyAlignment="1" applyProtection="1">
      <alignment horizontal="left" vertical="top" wrapText="1"/>
      <protection locked="0"/>
    </xf>
    <xf numFmtId="2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1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/>
    <xf numFmtId="43" fontId="0" fillId="0" borderId="0" xfId="0" applyNumberFormat="1" applyFill="1" applyProtection="1">
      <protection locked="0"/>
    </xf>
    <xf numFmtId="0" fontId="9" fillId="0" borderId="0" xfId="0" applyFont="1" applyProtection="1">
      <protection locked="0"/>
    </xf>
    <xf numFmtId="0" fontId="9" fillId="0" borderId="0" xfId="8" applyFont="1" applyFill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left" wrapText="1"/>
      <protection locked="0"/>
    </xf>
    <xf numFmtId="9" fontId="9" fillId="0" borderId="0" xfId="18" applyFont="1" applyFill="1" applyAlignment="1" applyProtection="1">
      <alignment vertical="center"/>
      <protection locked="0"/>
    </xf>
    <xf numFmtId="43" fontId="4" fillId="0" borderId="0" xfId="17" applyFont="1" applyFill="1" applyProtection="1">
      <protection locked="0"/>
    </xf>
    <xf numFmtId="43" fontId="7" fillId="0" borderId="0" xfId="17" applyFont="1" applyFill="1" applyProtection="1">
      <protection locked="0"/>
    </xf>
    <xf numFmtId="2" fontId="9" fillId="0" borderId="0" xfId="0" applyNumberFormat="1" applyFont="1" applyFill="1" applyAlignment="1" applyProtection="1">
      <alignment horizontal="center" vertical="center"/>
      <protection locked="0"/>
    </xf>
    <xf numFmtId="165" fontId="9" fillId="0" borderId="0" xfId="17" applyNumberFormat="1" applyFont="1" applyFill="1" applyAlignment="1" applyProtection="1">
      <alignment horizontal="center" vertical="center"/>
      <protection locked="0"/>
    </xf>
    <xf numFmtId="1" fontId="9" fillId="0" borderId="0" xfId="11" applyNumberFormat="1" applyFont="1" applyFill="1" applyBorder="1" applyAlignment="1" applyProtection="1">
      <alignment horizontal="center" vertical="center" wrapText="1"/>
      <protection locked="0"/>
    </xf>
    <xf numFmtId="43" fontId="9" fillId="0" borderId="0" xfId="17" applyFont="1" applyFill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0" borderId="4" xfId="0" applyFont="1" applyFill="1" applyBorder="1" applyAlignment="1" applyProtection="1">
      <alignment horizont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</cellXfs>
  <cellStyles count="19">
    <cellStyle name="Euro" xfId="1" xr:uid="{00000000-0005-0000-0000-000000000000}"/>
    <cellStyle name="Millares" xfId="17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5"/>
  <sheetViews>
    <sheetView showGridLines="0" tabSelected="1" zoomScaleNormal="100" workbookViewId="0">
      <selection activeCell="P1" sqref="P1:P1048576"/>
    </sheetView>
  </sheetViews>
  <sheetFormatPr baseColWidth="10" defaultColWidth="12" defaultRowHeight="11.25" x14ac:dyDescent="0.2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5" style="3" bestFit="1" customWidth="1"/>
    <col min="5" max="5" width="13.83203125" style="3" bestFit="1" customWidth="1"/>
    <col min="6" max="6" width="16.83203125" style="23" customWidth="1"/>
    <col min="7" max="7" width="21.6640625" style="22" customWidth="1"/>
    <col min="8" max="11" width="13.33203125" style="3" customWidth="1"/>
    <col min="12" max="12" width="13.5" style="3" customWidth="1"/>
    <col min="13" max="13" width="13.1640625" style="3" customWidth="1"/>
    <col min="14" max="15" width="11.83203125" style="3" customWidth="1"/>
    <col min="16" max="16" width="12" style="3"/>
    <col min="17" max="17" width="13.83203125" style="3" bestFit="1" customWidth="1"/>
    <col min="18" max="16384" width="12" style="3"/>
  </cols>
  <sheetData>
    <row r="1" spans="1:17" customFormat="1" ht="35.1" customHeight="1" x14ac:dyDescent="0.2">
      <c r="A1" s="59" t="s">
        <v>102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7" customFormat="1" ht="12.75" customHeight="1" x14ac:dyDescent="0.2">
      <c r="A2" s="10"/>
      <c r="B2" s="10"/>
      <c r="C2" s="10"/>
      <c r="D2" s="10"/>
      <c r="E2" s="11"/>
      <c r="F2" s="29" t="s">
        <v>2</v>
      </c>
      <c r="G2" s="60"/>
      <c r="H2" s="19"/>
      <c r="I2" s="20" t="s">
        <v>8</v>
      </c>
      <c r="J2" s="20"/>
      <c r="K2" s="21"/>
      <c r="L2" s="13" t="s">
        <v>15</v>
      </c>
      <c r="M2" s="12"/>
      <c r="N2" s="14" t="s">
        <v>14</v>
      </c>
      <c r="O2" s="15"/>
    </row>
    <row r="3" spans="1:17" customFormat="1" ht="34.9" customHeight="1" x14ac:dyDescent="0.2">
      <c r="A3" s="16" t="s">
        <v>16</v>
      </c>
      <c r="B3" s="16" t="s">
        <v>0</v>
      </c>
      <c r="C3" s="16" t="s">
        <v>5</v>
      </c>
      <c r="D3" s="16" t="s">
        <v>1</v>
      </c>
      <c r="E3" s="17" t="s">
        <v>3</v>
      </c>
      <c r="F3" s="17" t="s">
        <v>4</v>
      </c>
      <c r="G3" s="61" t="s">
        <v>6</v>
      </c>
      <c r="H3" s="17" t="s">
        <v>9</v>
      </c>
      <c r="I3" s="17" t="s">
        <v>4</v>
      </c>
      <c r="J3" s="17" t="s">
        <v>7</v>
      </c>
      <c r="K3" s="17" t="s">
        <v>40</v>
      </c>
      <c r="L3" s="9" t="s">
        <v>10</v>
      </c>
      <c r="M3" s="9" t="s">
        <v>11</v>
      </c>
      <c r="N3" s="18" t="s">
        <v>12</v>
      </c>
      <c r="O3" s="18" t="s">
        <v>13</v>
      </c>
    </row>
    <row r="4" spans="1:17" s="45" customFormat="1" ht="49.15" customHeight="1" x14ac:dyDescent="0.2">
      <c r="A4" s="41" t="s">
        <v>42</v>
      </c>
      <c r="B4" s="25" t="s">
        <v>43</v>
      </c>
      <c r="C4" s="41" t="s">
        <v>81</v>
      </c>
      <c r="D4" s="24" t="s">
        <v>45</v>
      </c>
      <c r="E4" s="26">
        <v>6500000</v>
      </c>
      <c r="F4" s="42">
        <v>0</v>
      </c>
      <c r="G4" s="42">
        <v>0</v>
      </c>
      <c r="H4" s="43">
        <v>1</v>
      </c>
      <c r="I4" s="44">
        <v>0</v>
      </c>
      <c r="J4" s="44">
        <v>0</v>
      </c>
      <c r="K4" s="43" t="s">
        <v>77</v>
      </c>
      <c r="L4" s="40">
        <f>G4/E4</f>
        <v>0</v>
      </c>
      <c r="M4" s="40">
        <v>0</v>
      </c>
      <c r="N4" s="40">
        <f>J4/H4</f>
        <v>0</v>
      </c>
      <c r="O4" s="40">
        <v>0</v>
      </c>
    </row>
    <row r="5" spans="1:17" s="45" customFormat="1" ht="52.15" customHeight="1" x14ac:dyDescent="0.2">
      <c r="A5" s="24" t="s">
        <v>42</v>
      </c>
      <c r="B5" s="25" t="s">
        <v>43</v>
      </c>
      <c r="C5" s="41" t="s">
        <v>82</v>
      </c>
      <c r="D5" s="24" t="s">
        <v>45</v>
      </c>
      <c r="E5" s="26">
        <v>3750000</v>
      </c>
      <c r="F5" s="42">
        <v>0</v>
      </c>
      <c r="G5" s="42">
        <v>0</v>
      </c>
      <c r="H5" s="43">
        <v>1</v>
      </c>
      <c r="I5" s="44">
        <v>0</v>
      </c>
      <c r="J5" s="44">
        <v>0</v>
      </c>
      <c r="K5" s="43" t="s">
        <v>77</v>
      </c>
      <c r="L5" s="40">
        <f t="shared" ref="L5:L6" si="0">G5/E5</f>
        <v>0</v>
      </c>
      <c r="M5" s="40">
        <v>0</v>
      </c>
      <c r="N5" s="40">
        <f>J5/H5</f>
        <v>0</v>
      </c>
      <c r="O5" s="40">
        <v>0</v>
      </c>
    </row>
    <row r="6" spans="1:17" s="45" customFormat="1" ht="52.9" customHeight="1" x14ac:dyDescent="0.2">
      <c r="A6" s="24" t="s">
        <v>42</v>
      </c>
      <c r="B6" s="25" t="s">
        <v>43</v>
      </c>
      <c r="C6" s="41" t="s">
        <v>83</v>
      </c>
      <c r="D6" s="24" t="s">
        <v>45</v>
      </c>
      <c r="E6" s="26">
        <v>3750000</v>
      </c>
      <c r="F6" s="42">
        <v>0</v>
      </c>
      <c r="G6" s="42">
        <v>0</v>
      </c>
      <c r="H6" s="43">
        <v>1</v>
      </c>
      <c r="I6" s="44">
        <v>0</v>
      </c>
      <c r="J6" s="44">
        <v>0</v>
      </c>
      <c r="K6" s="43" t="s">
        <v>77</v>
      </c>
      <c r="L6" s="40">
        <f t="shared" si="0"/>
        <v>0</v>
      </c>
      <c r="M6" s="40">
        <v>0</v>
      </c>
      <c r="N6" s="40">
        <v>0</v>
      </c>
      <c r="O6" s="40">
        <v>0</v>
      </c>
    </row>
    <row r="7" spans="1:17" s="22" customFormat="1" ht="78.75" x14ac:dyDescent="0.2">
      <c r="A7" s="24" t="s">
        <v>42</v>
      </c>
      <c r="B7" s="25" t="s">
        <v>43</v>
      </c>
      <c r="C7" s="24" t="s">
        <v>44</v>
      </c>
      <c r="D7" s="24" t="s">
        <v>45</v>
      </c>
      <c r="E7" s="26">
        <v>3085811.48</v>
      </c>
      <c r="F7" s="58">
        <v>3018706.94</v>
      </c>
      <c r="G7" s="58">
        <v>849699.94</v>
      </c>
      <c r="H7" s="36">
        <v>5</v>
      </c>
      <c r="I7" s="37">
        <v>5</v>
      </c>
      <c r="J7" s="37">
        <v>3</v>
      </c>
      <c r="K7" s="36" t="s">
        <v>79</v>
      </c>
      <c r="L7" s="39">
        <v>0</v>
      </c>
      <c r="M7" s="39">
        <f>G7/F7</f>
        <v>0.28147811526215921</v>
      </c>
      <c r="N7" s="40">
        <f t="shared" ref="N7" si="1">J7/H7</f>
        <v>0.6</v>
      </c>
      <c r="O7" s="40">
        <v>0</v>
      </c>
      <c r="Q7" s="46"/>
    </row>
    <row r="8" spans="1:17" s="27" customFormat="1" ht="69" customHeight="1" x14ac:dyDescent="0.2">
      <c r="A8" s="24" t="s">
        <v>42</v>
      </c>
      <c r="B8" s="25" t="s">
        <v>43</v>
      </c>
      <c r="C8" s="24" t="s">
        <v>84</v>
      </c>
      <c r="D8" s="24" t="s">
        <v>45</v>
      </c>
      <c r="E8" s="26">
        <v>1000000</v>
      </c>
      <c r="F8" s="38">
        <v>0</v>
      </c>
      <c r="G8" s="38">
        <v>0</v>
      </c>
      <c r="H8" s="36">
        <v>9</v>
      </c>
      <c r="I8" s="37">
        <v>0</v>
      </c>
      <c r="J8" s="37">
        <v>0</v>
      </c>
      <c r="K8" s="36" t="s">
        <v>78</v>
      </c>
      <c r="L8" s="39">
        <f t="shared" ref="L8:L45" si="2">G8/E8</f>
        <v>0</v>
      </c>
      <c r="M8" s="39">
        <v>0</v>
      </c>
      <c r="N8" s="40">
        <v>0</v>
      </c>
      <c r="O8" s="40">
        <v>0</v>
      </c>
      <c r="Q8" s="30"/>
    </row>
    <row r="9" spans="1:17" s="27" customFormat="1" ht="69" customHeight="1" x14ac:dyDescent="0.2">
      <c r="A9" s="24" t="s">
        <v>42</v>
      </c>
      <c r="B9" s="25" t="s">
        <v>43</v>
      </c>
      <c r="C9" s="24" t="s">
        <v>86</v>
      </c>
      <c r="D9" s="24" t="s">
        <v>45</v>
      </c>
      <c r="E9" s="26">
        <v>2000000</v>
      </c>
      <c r="F9" s="38">
        <v>0</v>
      </c>
      <c r="G9" s="38">
        <v>0</v>
      </c>
      <c r="H9" s="36">
        <v>600</v>
      </c>
      <c r="I9" s="37">
        <v>0</v>
      </c>
      <c r="J9" s="37">
        <v>0</v>
      </c>
      <c r="K9" s="55" t="s">
        <v>97</v>
      </c>
      <c r="L9" s="39">
        <f t="shared" si="2"/>
        <v>0</v>
      </c>
      <c r="M9" s="39">
        <v>0</v>
      </c>
      <c r="N9" s="40">
        <v>0</v>
      </c>
      <c r="O9" s="40">
        <v>0</v>
      </c>
    </row>
    <row r="10" spans="1:17" s="22" customFormat="1" ht="67.5" x14ac:dyDescent="0.2">
      <c r="A10" s="24" t="s">
        <v>42</v>
      </c>
      <c r="B10" s="25" t="s">
        <v>43</v>
      </c>
      <c r="C10" s="24" t="s">
        <v>59</v>
      </c>
      <c r="D10" s="24" t="s">
        <v>45</v>
      </c>
      <c r="E10" s="26">
        <v>1014188.52</v>
      </c>
      <c r="F10" s="35">
        <v>1014188.52</v>
      </c>
      <c r="G10" s="38">
        <v>0</v>
      </c>
      <c r="H10" s="36">
        <v>1</v>
      </c>
      <c r="I10" s="37">
        <v>0</v>
      </c>
      <c r="J10" s="37">
        <v>0</v>
      </c>
      <c r="K10" s="36" t="s">
        <v>87</v>
      </c>
      <c r="L10" s="39">
        <f t="shared" si="2"/>
        <v>0</v>
      </c>
      <c r="M10" s="39">
        <v>0</v>
      </c>
      <c r="N10" s="40">
        <v>0</v>
      </c>
      <c r="O10" s="40">
        <v>0</v>
      </c>
    </row>
    <row r="11" spans="1:17" s="27" customFormat="1" ht="84.6" customHeight="1" x14ac:dyDescent="0.2">
      <c r="A11" s="24" t="s">
        <v>42</v>
      </c>
      <c r="B11" s="25" t="s">
        <v>43</v>
      </c>
      <c r="C11" s="24" t="s">
        <v>46</v>
      </c>
      <c r="D11" s="24" t="s">
        <v>45</v>
      </c>
      <c r="E11" s="26">
        <v>0</v>
      </c>
      <c r="F11" s="35">
        <v>8472885.4299999997</v>
      </c>
      <c r="G11" s="35">
        <v>8472885.4100000001</v>
      </c>
      <c r="H11" s="55">
        <v>9.06</v>
      </c>
      <c r="I11" s="37">
        <v>0</v>
      </c>
      <c r="J11" s="38">
        <v>8.75</v>
      </c>
      <c r="K11" s="36" t="s">
        <v>78</v>
      </c>
      <c r="L11" s="39">
        <v>0</v>
      </c>
      <c r="M11" s="39">
        <f>G11/F11</f>
        <v>0.99999999763952907</v>
      </c>
      <c r="N11" s="40">
        <f t="shared" ref="N11" si="3">J11/H11</f>
        <v>0.96578366445916108</v>
      </c>
      <c r="O11" s="40">
        <v>0</v>
      </c>
    </row>
    <row r="12" spans="1:17" s="27" customFormat="1" ht="56.25" x14ac:dyDescent="0.2">
      <c r="A12" s="24" t="s">
        <v>42</v>
      </c>
      <c r="B12" s="25" t="s">
        <v>43</v>
      </c>
      <c r="C12" s="24" t="s">
        <v>47</v>
      </c>
      <c r="D12" s="24" t="s">
        <v>45</v>
      </c>
      <c r="E12" s="26">
        <v>0</v>
      </c>
      <c r="F12" s="35">
        <v>2500000</v>
      </c>
      <c r="G12" s="35">
        <v>942330.64</v>
      </c>
      <c r="H12" s="36">
        <v>415</v>
      </c>
      <c r="I12" s="37">
        <v>0</v>
      </c>
      <c r="J12" s="37">
        <v>287</v>
      </c>
      <c r="K12" s="36" t="s">
        <v>89</v>
      </c>
      <c r="L12" s="39">
        <v>0</v>
      </c>
      <c r="M12" s="39">
        <f>G12/F12</f>
        <v>0.37693225600000002</v>
      </c>
      <c r="N12" s="40">
        <f t="shared" ref="N12:N13" si="4">J12/H12</f>
        <v>0.69156626506024099</v>
      </c>
      <c r="O12" s="40">
        <v>0</v>
      </c>
    </row>
    <row r="13" spans="1:17" s="27" customFormat="1" ht="56.25" x14ac:dyDescent="0.2">
      <c r="A13" s="24" t="s">
        <v>42</v>
      </c>
      <c r="B13" s="25" t="s">
        <v>43</v>
      </c>
      <c r="C13" s="24" t="s">
        <v>48</v>
      </c>
      <c r="D13" s="24" t="s">
        <v>45</v>
      </c>
      <c r="E13" s="26">
        <v>0</v>
      </c>
      <c r="F13" s="35">
        <v>800000</v>
      </c>
      <c r="G13" s="35">
        <v>522749.99</v>
      </c>
      <c r="H13" s="36">
        <v>21</v>
      </c>
      <c r="I13" s="37">
        <v>0</v>
      </c>
      <c r="J13" s="37">
        <v>21</v>
      </c>
      <c r="K13" s="36" t="s">
        <v>96</v>
      </c>
      <c r="L13" s="39">
        <v>0</v>
      </c>
      <c r="M13" s="39">
        <f>G13/F13</f>
        <v>0.65343748749999997</v>
      </c>
      <c r="N13" s="40">
        <f t="shared" si="4"/>
        <v>1</v>
      </c>
      <c r="O13" s="40">
        <v>0</v>
      </c>
    </row>
    <row r="14" spans="1:17" s="47" customFormat="1" ht="45" x14ac:dyDescent="0.2">
      <c r="A14" s="24" t="s">
        <v>42</v>
      </c>
      <c r="B14" s="25" t="s">
        <v>43</v>
      </c>
      <c r="C14" s="24" t="s">
        <v>49</v>
      </c>
      <c r="D14" s="24" t="s">
        <v>45</v>
      </c>
      <c r="E14" s="26">
        <v>0</v>
      </c>
      <c r="F14" s="28">
        <v>0</v>
      </c>
      <c r="G14" s="28">
        <v>0</v>
      </c>
      <c r="H14" s="36">
        <v>3</v>
      </c>
      <c r="I14" s="37">
        <v>0</v>
      </c>
      <c r="J14" s="37">
        <v>0</v>
      </c>
      <c r="K14" s="36" t="s">
        <v>80</v>
      </c>
      <c r="L14" s="39">
        <v>0</v>
      </c>
      <c r="M14" s="39">
        <v>0</v>
      </c>
      <c r="N14" s="40">
        <v>0</v>
      </c>
      <c r="O14" s="40">
        <v>0</v>
      </c>
    </row>
    <row r="15" spans="1:17" s="47" customFormat="1" ht="45" x14ac:dyDescent="0.2">
      <c r="A15" s="24" t="s">
        <v>42</v>
      </c>
      <c r="B15" s="25" t="s">
        <v>43</v>
      </c>
      <c r="C15" s="24" t="s">
        <v>50</v>
      </c>
      <c r="D15" s="24" t="s">
        <v>45</v>
      </c>
      <c r="E15" s="26">
        <v>0</v>
      </c>
      <c r="F15" s="28">
        <v>0</v>
      </c>
      <c r="G15" s="28">
        <v>0</v>
      </c>
      <c r="H15" s="36">
        <v>3</v>
      </c>
      <c r="I15" s="37">
        <v>0</v>
      </c>
      <c r="J15" s="37">
        <v>0</v>
      </c>
      <c r="K15" s="36" t="s">
        <v>80</v>
      </c>
      <c r="L15" s="39">
        <v>0</v>
      </c>
      <c r="M15" s="39">
        <v>0</v>
      </c>
      <c r="N15" s="40">
        <v>0</v>
      </c>
      <c r="O15" s="40">
        <v>0</v>
      </c>
    </row>
    <row r="16" spans="1:17" s="22" customFormat="1" ht="67.5" x14ac:dyDescent="0.2">
      <c r="A16" s="24" t="s">
        <v>42</v>
      </c>
      <c r="B16" s="25" t="s">
        <v>43</v>
      </c>
      <c r="C16" s="24" t="s">
        <v>51</v>
      </c>
      <c r="D16" s="24" t="s">
        <v>45</v>
      </c>
      <c r="E16" s="26">
        <v>0</v>
      </c>
      <c r="F16" s="35">
        <v>655907.53</v>
      </c>
      <c r="G16" s="35">
        <v>565437.5</v>
      </c>
      <c r="H16" s="36">
        <v>1033</v>
      </c>
      <c r="I16" s="37">
        <v>0</v>
      </c>
      <c r="J16" s="37">
        <v>1033</v>
      </c>
      <c r="K16" s="36" t="s">
        <v>77</v>
      </c>
      <c r="L16" s="39">
        <f>0%</f>
        <v>0</v>
      </c>
      <c r="M16" s="39">
        <f>G16/F16</f>
        <v>0.86206892608779773</v>
      </c>
      <c r="N16" s="40">
        <f>J16/H16</f>
        <v>1</v>
      </c>
      <c r="O16" s="40">
        <v>0</v>
      </c>
    </row>
    <row r="17" spans="1:16" s="22" customFormat="1" ht="33.75" x14ac:dyDescent="0.2">
      <c r="A17" s="24" t="s">
        <v>42</v>
      </c>
      <c r="B17" s="25" t="s">
        <v>43</v>
      </c>
      <c r="C17" s="24" t="s">
        <v>52</v>
      </c>
      <c r="D17" s="24" t="s">
        <v>45</v>
      </c>
      <c r="E17" s="26">
        <v>0</v>
      </c>
      <c r="F17" s="35">
        <v>711197.01</v>
      </c>
      <c r="G17" s="35">
        <v>392983.73</v>
      </c>
      <c r="H17" s="36">
        <v>1</v>
      </c>
      <c r="I17" s="37">
        <v>0</v>
      </c>
      <c r="J17" s="37">
        <v>1</v>
      </c>
      <c r="K17" s="36" t="s">
        <v>77</v>
      </c>
      <c r="L17" s="39">
        <v>0</v>
      </c>
      <c r="M17" s="39">
        <f>G17/F17</f>
        <v>0.55256662285461522</v>
      </c>
      <c r="N17" s="40">
        <f>J17/H17</f>
        <v>1</v>
      </c>
      <c r="O17" s="40">
        <v>0</v>
      </c>
    </row>
    <row r="18" spans="1:16" s="22" customFormat="1" ht="45" x14ac:dyDescent="0.2">
      <c r="A18" s="24" t="s">
        <v>42</v>
      </c>
      <c r="B18" s="25" t="s">
        <v>43</v>
      </c>
      <c r="C18" s="24" t="s">
        <v>53</v>
      </c>
      <c r="D18" s="24" t="s">
        <v>45</v>
      </c>
      <c r="E18" s="26">
        <v>0</v>
      </c>
      <c r="F18" s="35">
        <v>1200000</v>
      </c>
      <c r="G18" s="28">
        <v>0</v>
      </c>
      <c r="H18" s="36">
        <v>1</v>
      </c>
      <c r="I18" s="37">
        <v>0</v>
      </c>
      <c r="J18" s="37">
        <v>0</v>
      </c>
      <c r="K18" s="36" t="s">
        <v>77</v>
      </c>
      <c r="L18" s="39">
        <v>0</v>
      </c>
      <c r="M18" s="39">
        <v>0</v>
      </c>
      <c r="N18" s="40">
        <v>0</v>
      </c>
      <c r="O18" s="40">
        <v>0</v>
      </c>
    </row>
    <row r="19" spans="1:16" s="27" customFormat="1" ht="82.15" customHeight="1" x14ac:dyDescent="0.2">
      <c r="A19" s="24" t="s">
        <v>42</v>
      </c>
      <c r="B19" s="25" t="s">
        <v>43</v>
      </c>
      <c r="C19" s="24" t="s">
        <v>54</v>
      </c>
      <c r="D19" s="24" t="s">
        <v>45</v>
      </c>
      <c r="E19" s="26">
        <v>0</v>
      </c>
      <c r="F19" s="35">
        <v>100000</v>
      </c>
      <c r="G19" s="28">
        <v>0</v>
      </c>
      <c r="H19" s="36">
        <v>1</v>
      </c>
      <c r="I19" s="37">
        <v>0</v>
      </c>
      <c r="J19" s="37">
        <v>0</v>
      </c>
      <c r="K19" s="25" t="s">
        <v>88</v>
      </c>
      <c r="L19" s="39">
        <v>0</v>
      </c>
      <c r="M19" s="39">
        <v>0</v>
      </c>
      <c r="N19" s="40">
        <v>0</v>
      </c>
      <c r="O19" s="40">
        <v>0</v>
      </c>
    </row>
    <row r="20" spans="1:16" s="27" customFormat="1" ht="84.6" customHeight="1" x14ac:dyDescent="0.2">
      <c r="A20" s="24" t="s">
        <v>42</v>
      </c>
      <c r="B20" s="25" t="s">
        <v>43</v>
      </c>
      <c r="C20" s="24" t="s">
        <v>55</v>
      </c>
      <c r="D20" s="24" t="s">
        <v>45</v>
      </c>
      <c r="E20" s="26">
        <v>0</v>
      </c>
      <c r="F20" s="35">
        <v>3200000</v>
      </c>
      <c r="G20" s="35">
        <v>2671389.5399999996</v>
      </c>
      <c r="H20" s="36">
        <v>1</v>
      </c>
      <c r="I20" s="37">
        <v>0</v>
      </c>
      <c r="J20" s="37">
        <v>1</v>
      </c>
      <c r="K20" s="36" t="s">
        <v>77</v>
      </c>
      <c r="L20" s="39">
        <v>0</v>
      </c>
      <c r="M20" s="39">
        <f>G20/F20</f>
        <v>0.83480923124999984</v>
      </c>
      <c r="N20" s="40">
        <f>J20/H20</f>
        <v>1</v>
      </c>
      <c r="O20" s="40">
        <v>0</v>
      </c>
    </row>
    <row r="21" spans="1:16" s="27" customFormat="1" ht="45" x14ac:dyDescent="0.2">
      <c r="A21" s="24" t="s">
        <v>42</v>
      </c>
      <c r="B21" s="25" t="s">
        <v>43</v>
      </c>
      <c r="C21" s="24" t="s">
        <v>56</v>
      </c>
      <c r="D21" s="24" t="s">
        <v>45</v>
      </c>
      <c r="E21" s="26">
        <v>0</v>
      </c>
      <c r="F21" s="28">
        <v>0</v>
      </c>
      <c r="G21" s="28">
        <v>0</v>
      </c>
      <c r="H21" s="36">
        <v>1</v>
      </c>
      <c r="I21" s="37">
        <v>0</v>
      </c>
      <c r="J21" s="37">
        <v>0</v>
      </c>
      <c r="K21" s="36" t="s">
        <v>77</v>
      </c>
      <c r="L21" s="39">
        <v>0</v>
      </c>
      <c r="M21" s="39">
        <v>0</v>
      </c>
      <c r="N21" s="40">
        <v>0</v>
      </c>
      <c r="O21" s="40">
        <v>0</v>
      </c>
    </row>
    <row r="22" spans="1:16" s="27" customFormat="1" ht="60.6" customHeight="1" x14ac:dyDescent="0.2">
      <c r="A22" s="24" t="s">
        <v>42</v>
      </c>
      <c r="B22" s="25" t="s">
        <v>43</v>
      </c>
      <c r="C22" s="24" t="s">
        <v>90</v>
      </c>
      <c r="D22" s="24" t="s">
        <v>45</v>
      </c>
      <c r="E22" s="26">
        <v>0</v>
      </c>
      <c r="F22" s="35">
        <v>2500000</v>
      </c>
      <c r="G22" s="28">
        <v>0</v>
      </c>
      <c r="H22" s="36">
        <v>1</v>
      </c>
      <c r="I22" s="37">
        <v>0</v>
      </c>
      <c r="J22" s="37">
        <v>0</v>
      </c>
      <c r="K22" s="36" t="s">
        <v>87</v>
      </c>
      <c r="L22" s="39">
        <v>0</v>
      </c>
      <c r="M22" s="39">
        <v>0</v>
      </c>
      <c r="N22" s="40">
        <v>0</v>
      </c>
      <c r="O22" s="40">
        <v>0</v>
      </c>
    </row>
    <row r="23" spans="1:16" s="27" customFormat="1" ht="58.5" customHeight="1" x14ac:dyDescent="0.2">
      <c r="A23" s="24" t="s">
        <v>42</v>
      </c>
      <c r="B23" s="25" t="s">
        <v>43</v>
      </c>
      <c r="C23" s="24" t="s">
        <v>91</v>
      </c>
      <c r="D23" s="24" t="s">
        <v>45</v>
      </c>
      <c r="E23" s="26">
        <v>0</v>
      </c>
      <c r="F23" s="35">
        <v>1000000</v>
      </c>
      <c r="G23" s="35">
        <v>263795.89</v>
      </c>
      <c r="H23" s="36">
        <v>1</v>
      </c>
      <c r="I23" s="37">
        <v>0</v>
      </c>
      <c r="J23" s="37">
        <v>98</v>
      </c>
      <c r="K23" s="36" t="s">
        <v>77</v>
      </c>
      <c r="L23" s="39">
        <v>0</v>
      </c>
      <c r="M23" s="39">
        <f>G23/F23</f>
        <v>0.26379589000000003</v>
      </c>
      <c r="N23" s="40">
        <f>H23/J23</f>
        <v>1.020408163265306E-2</v>
      </c>
      <c r="O23" s="40">
        <v>0</v>
      </c>
    </row>
    <row r="24" spans="1:16" s="22" customFormat="1" ht="67.5" x14ac:dyDescent="0.2">
      <c r="A24" s="24" t="s">
        <v>42</v>
      </c>
      <c r="B24" s="25" t="s">
        <v>43</v>
      </c>
      <c r="C24" s="24" t="s">
        <v>57</v>
      </c>
      <c r="D24" s="24" t="s">
        <v>45</v>
      </c>
      <c r="E24" s="26">
        <v>0</v>
      </c>
      <c r="F24" s="26">
        <v>0</v>
      </c>
      <c r="G24" s="28">
        <v>0</v>
      </c>
      <c r="H24" s="36">
        <v>1</v>
      </c>
      <c r="I24" s="37">
        <v>0</v>
      </c>
      <c r="J24" s="37">
        <v>0</v>
      </c>
      <c r="K24" s="36" t="s">
        <v>87</v>
      </c>
      <c r="L24" s="39">
        <v>0</v>
      </c>
      <c r="M24" s="39">
        <v>0</v>
      </c>
      <c r="N24" s="40">
        <v>0</v>
      </c>
      <c r="O24" s="40">
        <v>0</v>
      </c>
      <c r="P24" s="27"/>
    </row>
    <row r="25" spans="1:16" s="22" customFormat="1" ht="60.6" customHeight="1" x14ac:dyDescent="0.2">
      <c r="A25" s="24" t="s">
        <v>42</v>
      </c>
      <c r="B25" s="25" t="s">
        <v>43</v>
      </c>
      <c r="C25" s="24" t="s">
        <v>58</v>
      </c>
      <c r="D25" s="24" t="s">
        <v>45</v>
      </c>
      <c r="E25" s="26">
        <v>0</v>
      </c>
      <c r="F25" s="26">
        <v>0</v>
      </c>
      <c r="G25" s="28">
        <v>0</v>
      </c>
      <c r="H25" s="36">
        <v>1</v>
      </c>
      <c r="I25" s="37">
        <v>0</v>
      </c>
      <c r="J25" s="37">
        <v>0</v>
      </c>
      <c r="K25" s="36" t="s">
        <v>87</v>
      </c>
      <c r="L25" s="39">
        <v>0</v>
      </c>
      <c r="M25" s="39">
        <v>0</v>
      </c>
      <c r="N25" s="40">
        <v>0</v>
      </c>
      <c r="O25" s="40">
        <v>0</v>
      </c>
    </row>
    <row r="26" spans="1:16" s="22" customFormat="1" ht="127.9" customHeight="1" x14ac:dyDescent="0.2">
      <c r="A26" s="24" t="s">
        <v>42</v>
      </c>
      <c r="B26" s="25" t="s">
        <v>43</v>
      </c>
      <c r="C26" s="24" t="s">
        <v>85</v>
      </c>
      <c r="D26" s="24" t="s">
        <v>45</v>
      </c>
      <c r="E26" s="26">
        <v>1000000</v>
      </c>
      <c r="F26" s="28">
        <v>0</v>
      </c>
      <c r="G26" s="28">
        <v>0</v>
      </c>
      <c r="H26" s="36">
        <v>1</v>
      </c>
      <c r="I26" s="37">
        <v>0</v>
      </c>
      <c r="J26" s="37">
        <v>0</v>
      </c>
      <c r="K26" s="36" t="s">
        <v>87</v>
      </c>
      <c r="L26" s="39">
        <f t="shared" si="2"/>
        <v>0</v>
      </c>
      <c r="M26" s="39">
        <v>0</v>
      </c>
      <c r="N26" s="40">
        <v>0</v>
      </c>
      <c r="O26" s="40">
        <v>0</v>
      </c>
    </row>
    <row r="27" spans="1:16" s="22" customFormat="1" ht="88.9" customHeight="1" x14ac:dyDescent="0.2">
      <c r="A27" s="24" t="s">
        <v>42</v>
      </c>
      <c r="B27" s="25" t="s">
        <v>43</v>
      </c>
      <c r="C27" s="24" t="s">
        <v>92</v>
      </c>
      <c r="D27" s="24" t="s">
        <v>45</v>
      </c>
      <c r="E27" s="26">
        <v>0</v>
      </c>
      <c r="F27" s="35">
        <v>2273069.23</v>
      </c>
      <c r="G27" s="35">
        <v>1965677.84</v>
      </c>
      <c r="H27" s="36">
        <v>381</v>
      </c>
      <c r="I27" s="37">
        <v>0</v>
      </c>
      <c r="J27" s="37">
        <v>381</v>
      </c>
      <c r="K27" s="36" t="s">
        <v>89</v>
      </c>
      <c r="L27" s="39">
        <v>0</v>
      </c>
      <c r="M27" s="39">
        <f>G27/F27</f>
        <v>0.86476813554860366</v>
      </c>
      <c r="N27" s="40">
        <f>J27/H27</f>
        <v>1</v>
      </c>
      <c r="O27" s="40">
        <v>0</v>
      </c>
    </row>
    <row r="28" spans="1:16" s="27" customFormat="1" ht="91.15" customHeight="1" x14ac:dyDescent="0.2">
      <c r="A28" s="24" t="s">
        <v>42</v>
      </c>
      <c r="B28" s="25" t="s">
        <v>43</v>
      </c>
      <c r="C28" s="24" t="s">
        <v>101</v>
      </c>
      <c r="D28" s="24" t="s">
        <v>45</v>
      </c>
      <c r="E28" s="26">
        <v>0</v>
      </c>
      <c r="F28" s="35">
        <v>900000</v>
      </c>
      <c r="G28" s="35">
        <v>520400.89</v>
      </c>
      <c r="H28" s="36">
        <v>1</v>
      </c>
      <c r="I28" s="37">
        <v>0</v>
      </c>
      <c r="J28" s="56">
        <v>0.75</v>
      </c>
      <c r="K28" s="36" t="s">
        <v>87</v>
      </c>
      <c r="L28" s="39">
        <v>0</v>
      </c>
      <c r="M28" s="39">
        <f>G28/F28</f>
        <v>0.57822321111111108</v>
      </c>
      <c r="N28" s="40">
        <f>J28/H28</f>
        <v>0.75</v>
      </c>
      <c r="O28" s="40">
        <v>0</v>
      </c>
    </row>
    <row r="29" spans="1:16" s="47" customFormat="1" ht="33.75" x14ac:dyDescent="0.2">
      <c r="A29" s="24" t="s">
        <v>42</v>
      </c>
      <c r="B29" s="25" t="s">
        <v>43</v>
      </c>
      <c r="C29" s="24" t="s">
        <v>60</v>
      </c>
      <c r="D29" s="24" t="s">
        <v>45</v>
      </c>
      <c r="E29" s="26">
        <v>200000</v>
      </c>
      <c r="F29" s="28">
        <v>0</v>
      </c>
      <c r="G29" s="28">
        <v>0</v>
      </c>
      <c r="H29" s="36">
        <v>1</v>
      </c>
      <c r="I29" s="37">
        <v>0</v>
      </c>
      <c r="J29" s="37">
        <v>0</v>
      </c>
      <c r="K29" s="36" t="s">
        <v>77</v>
      </c>
      <c r="L29" s="37">
        <f t="shared" si="2"/>
        <v>0</v>
      </c>
      <c r="M29" s="37">
        <v>0</v>
      </c>
      <c r="N29" s="57">
        <v>0</v>
      </c>
      <c r="O29" s="57">
        <v>0</v>
      </c>
    </row>
    <row r="30" spans="1:16" s="27" customFormat="1" ht="56.25" x14ac:dyDescent="0.2">
      <c r="A30" s="24" t="s">
        <v>42</v>
      </c>
      <c r="B30" s="25" t="s">
        <v>43</v>
      </c>
      <c r="C30" s="24" t="s">
        <v>61</v>
      </c>
      <c r="D30" s="24" t="s">
        <v>45</v>
      </c>
      <c r="E30" s="26">
        <v>2000000</v>
      </c>
      <c r="F30" s="35">
        <v>2081540.27</v>
      </c>
      <c r="G30" s="35">
        <v>1083013.26</v>
      </c>
      <c r="H30" s="36">
        <v>805</v>
      </c>
      <c r="I30" s="37">
        <v>0</v>
      </c>
      <c r="J30" s="56">
        <v>811.8</v>
      </c>
      <c r="K30" s="36" t="s">
        <v>89</v>
      </c>
      <c r="L30" s="39">
        <f t="shared" si="2"/>
        <v>0.54150662999999999</v>
      </c>
      <c r="M30" s="39">
        <f>G30/F30</f>
        <v>0.52029416658847538</v>
      </c>
      <c r="N30" s="40">
        <f>J30/H30</f>
        <v>1.0084472049689441</v>
      </c>
      <c r="O30" s="40">
        <v>0</v>
      </c>
    </row>
    <row r="31" spans="1:16" ht="67.5" x14ac:dyDescent="0.2">
      <c r="A31" s="24" t="s">
        <v>42</v>
      </c>
      <c r="B31" s="25" t="s">
        <v>43</v>
      </c>
      <c r="C31" s="24" t="s">
        <v>62</v>
      </c>
      <c r="D31" s="24" t="s">
        <v>45</v>
      </c>
      <c r="E31" s="26">
        <v>300000</v>
      </c>
      <c r="F31" s="35">
        <v>43386.1</v>
      </c>
      <c r="G31" s="35">
        <v>43386.1</v>
      </c>
      <c r="H31" s="36">
        <v>1</v>
      </c>
      <c r="I31" s="37">
        <v>0</v>
      </c>
      <c r="J31" s="37">
        <v>1</v>
      </c>
      <c r="K31" s="36" t="s">
        <v>77</v>
      </c>
      <c r="L31" s="39">
        <f t="shared" si="2"/>
        <v>0.14462033333333332</v>
      </c>
      <c r="M31" s="39">
        <v>0</v>
      </c>
      <c r="N31" s="40">
        <v>0</v>
      </c>
      <c r="O31" s="40">
        <v>0</v>
      </c>
    </row>
    <row r="32" spans="1:16" ht="45" x14ac:dyDescent="0.2">
      <c r="A32" s="24" t="s">
        <v>42</v>
      </c>
      <c r="B32" s="25" t="s">
        <v>43</v>
      </c>
      <c r="C32" s="24" t="s">
        <v>63</v>
      </c>
      <c r="D32" s="24" t="s">
        <v>45</v>
      </c>
      <c r="E32" s="26">
        <v>6500000</v>
      </c>
      <c r="F32" s="35">
        <v>6500000</v>
      </c>
      <c r="G32" s="28">
        <v>0</v>
      </c>
      <c r="H32" s="36">
        <v>1</v>
      </c>
      <c r="I32" s="37">
        <v>0</v>
      </c>
      <c r="J32" s="37">
        <v>0</v>
      </c>
      <c r="K32" s="36" t="s">
        <v>77</v>
      </c>
      <c r="L32" s="39">
        <f t="shared" si="2"/>
        <v>0</v>
      </c>
      <c r="M32" s="39">
        <v>0</v>
      </c>
      <c r="N32" s="40">
        <v>0</v>
      </c>
      <c r="O32" s="40">
        <v>0</v>
      </c>
    </row>
    <row r="33" spans="1:16" s="22" customFormat="1" ht="56.25" x14ac:dyDescent="0.2">
      <c r="A33" s="24" t="s">
        <v>42</v>
      </c>
      <c r="B33" s="25" t="s">
        <v>43</v>
      </c>
      <c r="C33" s="24" t="s">
        <v>64</v>
      </c>
      <c r="D33" s="24" t="s">
        <v>45</v>
      </c>
      <c r="E33" s="26">
        <v>2000000</v>
      </c>
      <c r="F33" s="35">
        <v>2000000</v>
      </c>
      <c r="G33" s="35">
        <v>544015.80000000005</v>
      </c>
      <c r="H33" s="36">
        <v>1</v>
      </c>
      <c r="I33" s="37">
        <v>0</v>
      </c>
      <c r="J33" s="37">
        <v>0.86</v>
      </c>
      <c r="K33" s="36" t="s">
        <v>95</v>
      </c>
      <c r="L33" s="39">
        <f t="shared" si="2"/>
        <v>0.27200790000000002</v>
      </c>
      <c r="M33" s="39">
        <v>0</v>
      </c>
      <c r="N33" s="40">
        <f>J33/H33</f>
        <v>0.86</v>
      </c>
      <c r="O33" s="40">
        <v>0</v>
      </c>
    </row>
    <row r="34" spans="1:16" ht="70.900000000000006" customHeight="1" x14ac:dyDescent="0.2">
      <c r="A34" s="24" t="s">
        <v>42</v>
      </c>
      <c r="B34" s="25" t="s">
        <v>43</v>
      </c>
      <c r="C34" s="24" t="s">
        <v>65</v>
      </c>
      <c r="D34" s="24" t="s">
        <v>45</v>
      </c>
      <c r="E34" s="26">
        <v>3000000</v>
      </c>
      <c r="F34" s="35">
        <v>3000000</v>
      </c>
      <c r="G34" s="35">
        <v>3000000</v>
      </c>
      <c r="H34" s="36">
        <v>1</v>
      </c>
      <c r="I34" s="37">
        <v>0</v>
      </c>
      <c r="J34" s="37">
        <v>1</v>
      </c>
      <c r="K34" s="36" t="s">
        <v>77</v>
      </c>
      <c r="L34" s="38">
        <f t="shared" si="2"/>
        <v>1</v>
      </c>
      <c r="M34" s="39">
        <v>1</v>
      </c>
      <c r="N34" s="40">
        <v>1</v>
      </c>
      <c r="O34" s="40">
        <v>0</v>
      </c>
    </row>
    <row r="35" spans="1:16" s="27" customFormat="1" ht="51.6" customHeight="1" x14ac:dyDescent="0.2">
      <c r="A35" s="24" t="s">
        <v>42</v>
      </c>
      <c r="B35" s="25" t="s">
        <v>43</v>
      </c>
      <c r="C35" s="24" t="s">
        <v>66</v>
      </c>
      <c r="D35" s="24" t="s">
        <v>45</v>
      </c>
      <c r="E35" s="26">
        <v>210000</v>
      </c>
      <c r="F35" s="35">
        <v>210000</v>
      </c>
      <c r="G35" s="35">
        <v>0</v>
      </c>
      <c r="H35" s="36">
        <v>1</v>
      </c>
      <c r="I35" s="37">
        <v>0</v>
      </c>
      <c r="J35" s="37">
        <v>1</v>
      </c>
      <c r="K35" s="36" t="s">
        <v>77</v>
      </c>
      <c r="L35" s="39">
        <f>G35/E35</f>
        <v>0</v>
      </c>
      <c r="M35" s="39">
        <f>H35/F35</f>
        <v>4.7619047619047615E-6</v>
      </c>
      <c r="N35" s="40">
        <v>1</v>
      </c>
      <c r="O35" s="40">
        <v>0</v>
      </c>
    </row>
    <row r="36" spans="1:16" s="27" customFormat="1" ht="62.45" customHeight="1" x14ac:dyDescent="0.2">
      <c r="A36" s="24" t="s">
        <v>42</v>
      </c>
      <c r="B36" s="25" t="s">
        <v>43</v>
      </c>
      <c r="C36" s="24" t="s">
        <v>67</v>
      </c>
      <c r="D36" s="24" t="s">
        <v>45</v>
      </c>
      <c r="E36" s="26">
        <v>4000000</v>
      </c>
      <c r="F36" s="28">
        <v>0</v>
      </c>
      <c r="G36" s="28">
        <v>0</v>
      </c>
      <c r="H36" s="36">
        <v>1</v>
      </c>
      <c r="I36" s="37">
        <v>0</v>
      </c>
      <c r="J36" s="37">
        <v>0</v>
      </c>
      <c r="K36" s="36" t="s">
        <v>98</v>
      </c>
      <c r="L36" s="38">
        <f t="shared" si="2"/>
        <v>0</v>
      </c>
      <c r="M36" s="39">
        <v>0</v>
      </c>
      <c r="N36" s="40">
        <v>0</v>
      </c>
      <c r="O36" s="40">
        <v>0</v>
      </c>
    </row>
    <row r="37" spans="1:16" s="22" customFormat="1" ht="60.6" customHeight="1" x14ac:dyDescent="0.2">
      <c r="A37" s="24" t="s">
        <v>42</v>
      </c>
      <c r="B37" s="25" t="s">
        <v>43</v>
      </c>
      <c r="C37" s="24" t="s">
        <v>68</v>
      </c>
      <c r="D37" s="24" t="s">
        <v>45</v>
      </c>
      <c r="E37" s="26">
        <v>2000000</v>
      </c>
      <c r="F37" s="35">
        <v>2000000</v>
      </c>
      <c r="G37" s="28">
        <v>0</v>
      </c>
      <c r="H37" s="36">
        <v>6</v>
      </c>
      <c r="I37" s="37">
        <v>0</v>
      </c>
      <c r="J37" s="37">
        <v>0</v>
      </c>
      <c r="K37" s="36" t="s">
        <v>99</v>
      </c>
      <c r="L37" s="38">
        <f t="shared" si="2"/>
        <v>0</v>
      </c>
      <c r="M37" s="39">
        <v>0</v>
      </c>
      <c r="N37" s="40">
        <v>0</v>
      </c>
      <c r="O37" s="40">
        <v>0</v>
      </c>
    </row>
    <row r="38" spans="1:16" ht="45" x14ac:dyDescent="0.2">
      <c r="A38" s="24" t="s">
        <v>42</v>
      </c>
      <c r="B38" s="25" t="s">
        <v>43</v>
      </c>
      <c r="C38" s="24" t="s">
        <v>69</v>
      </c>
      <c r="D38" s="24" t="s">
        <v>45</v>
      </c>
      <c r="E38" s="26">
        <v>1000000</v>
      </c>
      <c r="F38" s="35">
        <v>1000000</v>
      </c>
      <c r="G38" s="28">
        <v>0</v>
      </c>
      <c r="H38" s="36">
        <v>1</v>
      </c>
      <c r="I38" s="37">
        <v>0</v>
      </c>
      <c r="J38" s="37">
        <v>0</v>
      </c>
      <c r="K38" s="36" t="s">
        <v>77</v>
      </c>
      <c r="L38" s="38">
        <f t="shared" si="2"/>
        <v>0</v>
      </c>
      <c r="M38" s="39">
        <v>0</v>
      </c>
      <c r="N38" s="40">
        <v>0</v>
      </c>
      <c r="O38" s="40">
        <v>0</v>
      </c>
    </row>
    <row r="39" spans="1:16" s="22" customFormat="1" ht="56.25" x14ac:dyDescent="0.2">
      <c r="A39" s="48" t="s">
        <v>42</v>
      </c>
      <c r="B39" s="25" t="s">
        <v>43</v>
      </c>
      <c r="C39" s="24" t="s">
        <v>70</v>
      </c>
      <c r="D39" s="24" t="s">
        <v>45</v>
      </c>
      <c r="E39" s="26">
        <v>450000</v>
      </c>
      <c r="F39" s="35">
        <v>450000</v>
      </c>
      <c r="G39" s="28">
        <v>0</v>
      </c>
      <c r="H39" s="36">
        <v>1</v>
      </c>
      <c r="I39" s="37">
        <v>0</v>
      </c>
      <c r="J39" s="37">
        <v>0</v>
      </c>
      <c r="K39" s="36" t="s">
        <v>77</v>
      </c>
      <c r="L39" s="38">
        <f t="shared" si="2"/>
        <v>0</v>
      </c>
      <c r="M39" s="39">
        <v>0</v>
      </c>
      <c r="N39" s="40">
        <v>0</v>
      </c>
      <c r="O39" s="40">
        <v>0</v>
      </c>
    </row>
    <row r="40" spans="1:16" ht="67.5" x14ac:dyDescent="0.2">
      <c r="A40" s="24" t="s">
        <v>42</v>
      </c>
      <c r="B40" s="25" t="s">
        <v>43</v>
      </c>
      <c r="C40" s="24" t="s">
        <v>71</v>
      </c>
      <c r="D40" s="24" t="s">
        <v>45</v>
      </c>
      <c r="E40" s="26">
        <v>4500000</v>
      </c>
      <c r="F40" s="35">
        <v>1200000</v>
      </c>
      <c r="G40" s="28">
        <v>0</v>
      </c>
      <c r="H40" s="36">
        <v>1</v>
      </c>
      <c r="I40" s="37">
        <v>0</v>
      </c>
      <c r="J40" s="37">
        <v>0</v>
      </c>
      <c r="K40" s="36" t="s">
        <v>77</v>
      </c>
      <c r="L40" s="38">
        <f t="shared" si="2"/>
        <v>0</v>
      </c>
      <c r="M40" s="39">
        <v>0</v>
      </c>
      <c r="N40" s="40">
        <v>0</v>
      </c>
      <c r="O40" s="40">
        <v>0</v>
      </c>
    </row>
    <row r="41" spans="1:16" s="27" customFormat="1" ht="67.5" x14ac:dyDescent="0.2">
      <c r="A41" s="24" t="s">
        <v>42</v>
      </c>
      <c r="B41" s="25" t="s">
        <v>43</v>
      </c>
      <c r="C41" s="24" t="s">
        <v>72</v>
      </c>
      <c r="D41" s="24" t="s">
        <v>45</v>
      </c>
      <c r="E41" s="26">
        <v>235000</v>
      </c>
      <c r="F41" s="28">
        <v>0</v>
      </c>
      <c r="G41" s="28">
        <v>0</v>
      </c>
      <c r="H41" s="36">
        <v>404.47</v>
      </c>
      <c r="I41" s="37">
        <v>0</v>
      </c>
      <c r="J41" s="37">
        <v>0</v>
      </c>
      <c r="K41" s="36" t="s">
        <v>100</v>
      </c>
      <c r="L41" s="38">
        <f t="shared" si="2"/>
        <v>0</v>
      </c>
      <c r="M41" s="39">
        <v>0</v>
      </c>
      <c r="N41" s="40">
        <v>0</v>
      </c>
      <c r="O41" s="40">
        <v>0</v>
      </c>
    </row>
    <row r="42" spans="1:16" s="27" customFormat="1" ht="67.5" x14ac:dyDescent="0.2">
      <c r="A42" s="24" t="s">
        <v>42</v>
      </c>
      <c r="B42" s="25" t="s">
        <v>43</v>
      </c>
      <c r="C42" s="24" t="s">
        <v>73</v>
      </c>
      <c r="D42" s="24" t="s">
        <v>45</v>
      </c>
      <c r="E42" s="26">
        <v>90000</v>
      </c>
      <c r="F42" s="28">
        <v>0</v>
      </c>
      <c r="G42" s="28">
        <v>0</v>
      </c>
      <c r="H42" s="36">
        <v>143.13</v>
      </c>
      <c r="I42" s="37">
        <v>0</v>
      </c>
      <c r="J42" s="37">
        <v>0</v>
      </c>
      <c r="K42" s="36" t="s">
        <v>100</v>
      </c>
      <c r="L42" s="38">
        <f t="shared" si="2"/>
        <v>0</v>
      </c>
      <c r="M42" s="39">
        <v>0</v>
      </c>
      <c r="N42" s="40">
        <v>0</v>
      </c>
      <c r="O42" s="40">
        <v>0</v>
      </c>
    </row>
    <row r="43" spans="1:16" s="27" customFormat="1" ht="67.5" x14ac:dyDescent="0.2">
      <c r="A43" s="24" t="s">
        <v>42</v>
      </c>
      <c r="B43" s="25" t="s">
        <v>43</v>
      </c>
      <c r="C43" s="24" t="s">
        <v>74</v>
      </c>
      <c r="D43" s="24" t="s">
        <v>45</v>
      </c>
      <c r="E43" s="26">
        <v>300000</v>
      </c>
      <c r="F43" s="35">
        <v>3245690.14</v>
      </c>
      <c r="G43" s="28">
        <v>0</v>
      </c>
      <c r="H43" s="36">
        <v>946.15</v>
      </c>
      <c r="I43" s="37">
        <v>0</v>
      </c>
      <c r="J43" s="37">
        <v>0</v>
      </c>
      <c r="K43" s="36" t="s">
        <v>100</v>
      </c>
      <c r="L43" s="38">
        <f t="shared" si="2"/>
        <v>0</v>
      </c>
      <c r="M43" s="39">
        <v>0</v>
      </c>
      <c r="N43" s="40">
        <v>0</v>
      </c>
      <c r="O43" s="40">
        <v>0</v>
      </c>
    </row>
    <row r="44" spans="1:16" s="27" customFormat="1" ht="67.5" x14ac:dyDescent="0.2">
      <c r="A44" s="24" t="s">
        <v>42</v>
      </c>
      <c r="B44" s="25" t="s">
        <v>43</v>
      </c>
      <c r="C44" s="24" t="s">
        <v>75</v>
      </c>
      <c r="D44" s="24" t="s">
        <v>45</v>
      </c>
      <c r="E44" s="26">
        <v>150000</v>
      </c>
      <c r="F44" s="28">
        <v>0</v>
      </c>
      <c r="G44" s="28">
        <v>0</v>
      </c>
      <c r="H44" s="36">
        <v>167</v>
      </c>
      <c r="I44" s="37">
        <v>0</v>
      </c>
      <c r="J44" s="37">
        <v>0</v>
      </c>
      <c r="K44" s="36" t="s">
        <v>100</v>
      </c>
      <c r="L44" s="38">
        <f t="shared" si="2"/>
        <v>0</v>
      </c>
      <c r="M44" s="39">
        <v>0</v>
      </c>
      <c r="N44" s="40">
        <v>0</v>
      </c>
      <c r="O44" s="40">
        <v>0</v>
      </c>
    </row>
    <row r="45" spans="1:16" s="27" customFormat="1" ht="67.5" x14ac:dyDescent="0.2">
      <c r="A45" s="24" t="s">
        <v>42</v>
      </c>
      <c r="B45" s="25" t="s">
        <v>43</v>
      </c>
      <c r="C45" s="24" t="s">
        <v>76</v>
      </c>
      <c r="D45" s="24" t="s">
        <v>45</v>
      </c>
      <c r="E45" s="26">
        <v>3245690.14</v>
      </c>
      <c r="F45" s="28">
        <v>0</v>
      </c>
      <c r="G45" s="28">
        <v>0</v>
      </c>
      <c r="H45" s="36">
        <v>9.01</v>
      </c>
      <c r="I45" s="37">
        <v>0</v>
      </c>
      <c r="J45" s="37">
        <v>8.75</v>
      </c>
      <c r="K45" s="36" t="s">
        <v>78</v>
      </c>
      <c r="L45" s="38">
        <f t="shared" si="2"/>
        <v>0</v>
      </c>
      <c r="M45" s="39">
        <v>0</v>
      </c>
      <c r="N45" s="40">
        <v>0</v>
      </c>
      <c r="O45" s="40">
        <v>0</v>
      </c>
    </row>
    <row r="46" spans="1:16" s="27" customFormat="1" ht="67.5" x14ac:dyDescent="0.2">
      <c r="A46" s="24" t="s">
        <v>42</v>
      </c>
      <c r="B46" s="25" t="s">
        <v>43</v>
      </c>
      <c r="C46" s="51" t="s">
        <v>93</v>
      </c>
      <c r="D46" s="50" t="s">
        <v>45</v>
      </c>
      <c r="E46" s="38">
        <v>0</v>
      </c>
      <c r="F46" s="35">
        <v>7177004.4000000004</v>
      </c>
      <c r="G46" s="28">
        <v>0</v>
      </c>
      <c r="H46" s="36">
        <v>1</v>
      </c>
      <c r="I46" s="36">
        <v>0</v>
      </c>
      <c r="J46" s="36">
        <v>0</v>
      </c>
      <c r="K46" s="36" t="s">
        <v>77</v>
      </c>
      <c r="L46" s="39">
        <v>0</v>
      </c>
      <c r="M46" s="52">
        <v>0</v>
      </c>
      <c r="N46" s="52">
        <v>0</v>
      </c>
      <c r="O46" s="52">
        <v>0</v>
      </c>
    </row>
    <row r="47" spans="1:16" s="22" customFormat="1" ht="72" customHeight="1" x14ac:dyDescent="0.2">
      <c r="A47" s="24" t="s">
        <v>42</v>
      </c>
      <c r="B47" s="25" t="s">
        <v>43</v>
      </c>
      <c r="C47" s="49" t="s">
        <v>94</v>
      </c>
      <c r="D47" s="50" t="s">
        <v>45</v>
      </c>
      <c r="E47" s="38">
        <v>0</v>
      </c>
      <c r="F47" s="35">
        <v>3245690.14</v>
      </c>
      <c r="G47" s="28">
        <v>0</v>
      </c>
      <c r="H47" s="36">
        <v>1423.21</v>
      </c>
      <c r="I47" s="36">
        <v>0</v>
      </c>
      <c r="J47" s="36">
        <v>0</v>
      </c>
      <c r="K47" s="36" t="s">
        <v>100</v>
      </c>
      <c r="L47" s="39">
        <v>0</v>
      </c>
      <c r="M47" s="39">
        <v>0</v>
      </c>
      <c r="N47" s="39">
        <v>0</v>
      </c>
      <c r="O47" s="39">
        <v>0</v>
      </c>
      <c r="P47" s="27"/>
    </row>
    <row r="48" spans="1:16" s="22" customFormat="1" ht="72" customHeight="1" x14ac:dyDescent="0.2">
      <c r="A48" s="24" t="s">
        <v>42</v>
      </c>
      <c r="B48" s="25" t="s">
        <v>43</v>
      </c>
      <c r="C48" s="49" t="s">
        <v>103</v>
      </c>
      <c r="D48" s="50" t="s">
        <v>45</v>
      </c>
      <c r="E48" s="38">
        <v>0</v>
      </c>
      <c r="F48" s="35">
        <v>2950336.83</v>
      </c>
      <c r="G48" s="35">
        <v>458303.55</v>
      </c>
      <c r="H48" s="36">
        <v>390</v>
      </c>
      <c r="I48" s="36">
        <v>0</v>
      </c>
      <c r="J48" s="36">
        <v>54</v>
      </c>
      <c r="K48" s="36" t="s">
        <v>100</v>
      </c>
      <c r="L48" s="39">
        <v>0</v>
      </c>
      <c r="M48" s="39">
        <f>G48/F48</f>
        <v>0.15533939899330071</v>
      </c>
      <c r="N48" s="39">
        <f>J48/H48</f>
        <v>0.13846153846153847</v>
      </c>
      <c r="O48" s="39">
        <v>0</v>
      </c>
      <c r="P48" s="27"/>
    </row>
    <row r="49" spans="1:16" s="22" customFormat="1" ht="72" customHeight="1" x14ac:dyDescent="0.2">
      <c r="A49" s="24" t="s">
        <v>42</v>
      </c>
      <c r="B49" s="25" t="s">
        <v>43</v>
      </c>
      <c r="C49" s="50" t="s">
        <v>104</v>
      </c>
      <c r="D49" s="50" t="s">
        <v>45</v>
      </c>
      <c r="E49" s="38">
        <v>0</v>
      </c>
      <c r="F49" s="35">
        <v>2044424.07</v>
      </c>
      <c r="G49" s="35">
        <v>423103.21</v>
      </c>
      <c r="H49" s="36">
        <v>1</v>
      </c>
      <c r="I49" s="36">
        <v>0</v>
      </c>
      <c r="J49" s="36">
        <v>0.6</v>
      </c>
      <c r="K49" s="36" t="s">
        <v>77</v>
      </c>
      <c r="L49" s="38">
        <v>0</v>
      </c>
      <c r="M49" s="39">
        <f>G49/F49</f>
        <v>0.20695471952646302</v>
      </c>
      <c r="N49" s="39">
        <f>J49/H49</f>
        <v>0.6</v>
      </c>
      <c r="O49" s="39">
        <v>0</v>
      </c>
      <c r="P49" s="27"/>
    </row>
    <row r="50" spans="1:16" s="22" customFormat="1" ht="72" customHeight="1" x14ac:dyDescent="0.2">
      <c r="A50" s="24" t="s">
        <v>42</v>
      </c>
      <c r="B50" s="25" t="s">
        <v>43</v>
      </c>
      <c r="C50" s="49" t="s">
        <v>105</v>
      </c>
      <c r="D50" s="50" t="s">
        <v>45</v>
      </c>
      <c r="E50" s="38">
        <v>0</v>
      </c>
      <c r="F50" s="35">
        <v>3000000</v>
      </c>
      <c r="G50" s="35">
        <v>1159756.98</v>
      </c>
      <c r="H50" s="36">
        <v>2.5</v>
      </c>
      <c r="I50" s="36">
        <v>0</v>
      </c>
      <c r="J50" s="36">
        <v>2.5</v>
      </c>
      <c r="K50" s="36" t="s">
        <v>106</v>
      </c>
      <c r="L50" s="39">
        <v>0</v>
      </c>
      <c r="M50" s="39">
        <f>G50/F50</f>
        <v>0.38658566</v>
      </c>
      <c r="N50" s="39">
        <f>J50/H50</f>
        <v>1</v>
      </c>
      <c r="O50" s="39">
        <v>0</v>
      </c>
      <c r="P50" s="27"/>
    </row>
    <row r="52" spans="1:16" x14ac:dyDescent="0.2">
      <c r="E52" s="32"/>
      <c r="F52" s="53"/>
      <c r="G52" s="31"/>
    </row>
    <row r="53" spans="1:16" x14ac:dyDescent="0.2">
      <c r="G53" s="31"/>
    </row>
    <row r="54" spans="1:16" x14ac:dyDescent="0.2">
      <c r="F54" s="31"/>
    </row>
    <row r="55" spans="1:16" x14ac:dyDescent="0.2">
      <c r="G55" s="31"/>
    </row>
    <row r="56" spans="1:16" x14ac:dyDescent="0.2">
      <c r="E56" s="34"/>
      <c r="F56" s="54"/>
      <c r="G56" s="54"/>
      <c r="H56" s="34"/>
    </row>
    <row r="57" spans="1:16" x14ac:dyDescent="0.2">
      <c r="E57" s="32"/>
      <c r="G57" s="46"/>
    </row>
    <row r="59" spans="1:16" x14ac:dyDescent="0.2">
      <c r="F59" s="31"/>
      <c r="G59" s="31"/>
    </row>
    <row r="60" spans="1:16" x14ac:dyDescent="0.2">
      <c r="E60" s="34"/>
    </row>
    <row r="62" spans="1:16" x14ac:dyDescent="0.2">
      <c r="F62" s="33"/>
    </row>
    <row r="64" spans="1:16" x14ac:dyDescent="0.2">
      <c r="G64" s="46"/>
    </row>
    <row r="66" spans="8:8" x14ac:dyDescent="0.2">
      <c r="H66" s="34"/>
    </row>
    <row r="75" spans="8:8" x14ac:dyDescent="0.2">
      <c r="H75" s="34"/>
    </row>
  </sheetData>
  <sheetProtection formatCells="0" formatColumns="0" formatRows="0" insertRows="0" deleteRows="0" autoFilter="0"/>
  <mergeCells count="1">
    <mergeCell ref="A1:O1"/>
  </mergeCells>
  <dataValidations count="1">
    <dataValidation allowBlank="1" showErrorMessage="1" prompt="Clave asignada al programa/proyecto" sqref="A2:A4" xr:uid="{00000000-0002-0000-0000-000000000000}"/>
  </dataValidations>
  <pageMargins left="0.7" right="0.7" top="0.75" bottom="0.75" header="0.3" footer="0.3"/>
  <pageSetup scale="42" orientation="landscape" r:id="rId1"/>
  <ignoredErrors>
    <ignoredError sqref="L4:L6 N4:N5 L29:M29 L8:M10 M23:M25 L30:M33 N16:N17 N30 L26:M26 M13:M20 M21 M7:N7 M11:N12 N20 M27:N27 L36:M45 L34:L35 L16 N23 N33 M28:N28 N13 M48:N48 M49:N50 M3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 activeCell="A8" sqref="A8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2.5" x14ac:dyDescent="0.2">
      <c r="A8" s="4" t="s">
        <v>22</v>
      </c>
    </row>
    <row r="9" spans="1:1" ht="22.5" x14ac:dyDescent="0.2">
      <c r="A9" s="4" t="s">
        <v>23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2.5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3.75" x14ac:dyDescent="0.2">
      <c r="A22" s="6" t="s">
        <v>35</v>
      </c>
    </row>
    <row r="24" spans="1:1" ht="38.25" customHeight="1" x14ac:dyDescent="0.2">
      <c r="A24" s="6" t="s">
        <v>36</v>
      </c>
    </row>
    <row r="26" spans="1:1" ht="24" x14ac:dyDescent="0.2">
      <c r="A26" s="8" t="s">
        <v>39</v>
      </c>
    </row>
    <row r="27" spans="1:1" x14ac:dyDescent="0.2">
      <c r="A27" t="s">
        <v>37</v>
      </c>
    </row>
    <row r="28" spans="1:1" ht="14.25" x14ac:dyDescent="0.2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0c865bf4-0f22-4e4d-b041-7b0c1657e5a8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PRESUPUESTOS</cp:lastModifiedBy>
  <cp:lastPrinted>2017-03-30T22:21:48Z</cp:lastPrinted>
  <dcterms:created xsi:type="dcterms:W3CDTF">2014-10-22T05:35:08Z</dcterms:created>
  <dcterms:modified xsi:type="dcterms:W3CDTF">2024-01-30T20:06:07Z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