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10\Presupuestos\Cuarto Trimestre Cuenta Pública 2023\Digitales\"/>
    </mc:Choice>
  </mc:AlternateContent>
  <xr:revisionPtr revIDLastSave="0" documentId="13_ncr:1_{F75723C4-B92C-4419-8A44-5438C2A72C0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B6" i="1" l="1"/>
  <c r="B10" i="1" l="1"/>
  <c r="F10" i="1"/>
  <c r="D17" i="1"/>
  <c r="G17" i="1" s="1"/>
  <c r="D11" i="1"/>
  <c r="C19" i="1"/>
  <c r="E19" i="1"/>
  <c r="F19" i="1"/>
  <c r="B19" i="1"/>
  <c r="E10" i="1"/>
  <c r="D12" i="1"/>
  <c r="G12" i="1" s="1"/>
  <c r="D13" i="1"/>
  <c r="G13" i="1" s="1"/>
  <c r="D14" i="1"/>
  <c r="G14" i="1" s="1"/>
  <c r="D15" i="1"/>
  <c r="G15" i="1" s="1"/>
  <c r="D16" i="1"/>
  <c r="D18" i="1"/>
  <c r="G18" i="1" s="1"/>
  <c r="G16" i="1"/>
  <c r="D20" i="1"/>
  <c r="D19" i="1" s="1"/>
  <c r="D21" i="1"/>
  <c r="G21" i="1" s="1"/>
  <c r="E37" i="1" l="1"/>
  <c r="E6" i="1"/>
  <c r="F37" i="1"/>
  <c r="F6" i="1"/>
  <c r="G20" i="1"/>
  <c r="G19" i="1" s="1"/>
  <c r="B37" i="1"/>
  <c r="G11" i="1"/>
  <c r="G10" i="1" s="1"/>
  <c r="D10" i="1"/>
  <c r="D37" i="1" s="1"/>
  <c r="C10" i="1"/>
  <c r="C37" i="1" l="1"/>
  <c r="C6" i="1"/>
  <c r="D6" i="1" s="1"/>
  <c r="G6" i="1" s="1"/>
  <c r="G37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<sst xmlns="http://schemas.openxmlformats.org/spreadsheetml/2006/main" count="42" uniqueCount="42">
  <si>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</si>
  <si>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</si>
  <si>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</si>
  <si>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</si>
  <si>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</si>
  <si>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</si>
  <si>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</si>
  <si>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</si>
  <si>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</si>
  <si>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</si>
  <si>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</si>
  <si>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</si>
  <si>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</si>
  <si>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</si>
  <si>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</si>
  <si>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</si>
  <si>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</si>
  <si>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</si>
  <si>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</si>
  <si>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</si>
  <si>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</si>
  <si>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</si>
  <si>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</si>
  <si>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</si>
  <si>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</si>
  <si>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</si>
  <si>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</si>
  <si>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</si>
  <si>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</si>
  <si>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</si>
  <si>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</si>
  <si>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</si>
  <si>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</si>
  <si>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</si>
  <si>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</si>
  <si>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</si>
  <si>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</si>
  <si>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</si>
  <si>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</si>
  <si>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</si>
  <si>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</si>
  <si>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de Agua Potable y Alcantarillado de Silao
Gasto por Categoría Programática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</si>
</sst>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0" xfId="0" applyFont="1" applyFill="1" applyAlignment="1">
      <alignment horizontal="left" indent="2"/>
    </xf>
    <xf numFmtId="4" fontId="2" fillId="0" borderId="14" xfId="0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2" fillId="0" borderId="0" xfId="8" applyFont="1" applyFill="1" applyAlignment="1" applyProtection="1">
      <alignment horizontal="left" vertical="top" indent="1"/>
      <protection hidden="1"/>
    </xf>
    <xf numFmtId="4" fontId="7" fillId="0" borderId="14" xfId="0" applyNumberFormat="1" applyFont="1" applyFill="1" applyBorder="1" applyProtection="1">
      <protection locked="0"/>
    </xf>
    <xf numFmtId="4" fontId="5" fillId="0" borderId="0" xfId="0" applyNumberFormat="1" applyFont="1" applyFill="1" applyProtection="1">
      <protection locked="0"/>
    </xf>
    <xf numFmtId="43" fontId="5" fillId="0" borderId="0" xfId="17" applyFont="1" applyProtection="1">
      <protection locked="0"/>
    </xf>
    <xf numFmtId="43" fontId="5" fillId="0" borderId="0" xfId="0" applyNumberFormat="1" applyFont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Porcentual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showGridLines="0" tabSelected="1" zoomScaleNormal="100" zoomScaleSheetLayoutView="90" workbookViewId="0">
      <selection activeCell="B19" sqref="B19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9" ht="33" customHeight="1" x14ac:dyDescent="0.2">
      <c r="A1" s="36" t="s">
        <v>41</v>
      </c>
      <c r="B1" s="37"/>
      <c r="C1" s="37"/>
      <c r="D1" s="37"/>
      <c r="E1" s="37"/>
      <c r="F1" s="37"/>
      <c r="G1" s="38"/>
    </row>
    <row r="2" spans="1:9" ht="14.45" customHeight="1" x14ac:dyDescent="0.2">
      <c r="A2" s="16"/>
      <c r="B2" s="33" t="s">
        <v>0</v>
      </c>
      <c r="C2" s="34"/>
      <c r="D2" s="34"/>
      <c r="E2" s="34"/>
      <c r="F2" s="35"/>
      <c r="G2" s="31" t="s">
        <v>7</v>
      </c>
    </row>
    <row r="3" spans="1:9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32"/>
    </row>
    <row r="4" spans="1:9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9" x14ac:dyDescent="0.2">
      <c r="A5" s="8"/>
      <c r="B5" s="9"/>
      <c r="C5" s="9"/>
      <c r="D5" s="9"/>
      <c r="E5" s="9"/>
      <c r="F5" s="9"/>
      <c r="G5" s="9"/>
    </row>
    <row r="6" spans="1:9" x14ac:dyDescent="0.2">
      <c r="A6" s="14" t="s">
        <v>10</v>
      </c>
      <c r="B6" s="10">
        <f>B10+B19</f>
        <v>145526552.66000003</v>
      </c>
      <c r="C6" s="10">
        <f>C10+C19</f>
        <v>30909484.939999998</v>
      </c>
      <c r="D6" s="10">
        <f>B6+C6</f>
        <v>176436037.60000002</v>
      </c>
      <c r="E6" s="10">
        <f>E10+E19</f>
        <v>137218507.19</v>
      </c>
      <c r="F6" s="10">
        <f>F10+F19</f>
        <v>133040390.5</v>
      </c>
      <c r="G6" s="10">
        <f>D6-E6</f>
        <v>39217530.410000026</v>
      </c>
    </row>
    <row r="7" spans="1:9" x14ac:dyDescent="0.2">
      <c r="A7" s="21" t="s">
        <v>11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spans="1:9" x14ac:dyDescent="0.2">
      <c r="A8" s="22" t="s">
        <v>12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9" x14ac:dyDescent="0.2">
      <c r="A9" s="22" t="s">
        <v>13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9" x14ac:dyDescent="0.2">
      <c r="A10" s="21" t="s">
        <v>14</v>
      </c>
      <c r="B10" s="11">
        <f>SUM(B11:B18)</f>
        <v>127720368.33000001</v>
      </c>
      <c r="C10" s="11">
        <f t="shared" ref="C10:G10" si="0">SUM(C11:C18)</f>
        <v>30055853.719999999</v>
      </c>
      <c r="D10" s="11">
        <f t="shared" si="0"/>
        <v>157776222.04999998</v>
      </c>
      <c r="E10" s="11">
        <f t="shared" si="0"/>
        <v>121794375.17999999</v>
      </c>
      <c r="F10" s="11">
        <f t="shared" si="0"/>
        <v>117662597.83</v>
      </c>
      <c r="G10" s="11">
        <f t="shared" si="0"/>
        <v>35981846.86999999</v>
      </c>
    </row>
    <row r="11" spans="1:9" x14ac:dyDescent="0.2">
      <c r="A11" s="22" t="s">
        <v>15</v>
      </c>
      <c r="B11" s="12">
        <v>79537236.530000001</v>
      </c>
      <c r="C11" s="12">
        <v>5006168.82</v>
      </c>
      <c r="D11" s="12">
        <f>B11+C11</f>
        <v>84543405.349999994</v>
      </c>
      <c r="E11" s="12">
        <v>75038816.530000001</v>
      </c>
      <c r="F11" s="12">
        <v>73614186.140000001</v>
      </c>
      <c r="G11" s="12">
        <f>D11-E11</f>
        <v>9504588.8199999928</v>
      </c>
      <c r="H11" s="2"/>
    </row>
    <row r="12" spans="1:9" x14ac:dyDescent="0.2">
      <c r="A12" s="22" t="s">
        <v>16</v>
      </c>
      <c r="B12" s="12">
        <v>0</v>
      </c>
      <c r="C12" s="12">
        <v>0</v>
      </c>
      <c r="D12" s="12">
        <f t="shared" ref="D12:D21" si="1">B12+C12</f>
        <v>0</v>
      </c>
      <c r="E12" s="12">
        <v>0</v>
      </c>
      <c r="F12" s="12">
        <v>0</v>
      </c>
      <c r="G12" s="12">
        <f t="shared" ref="G12:G21" si="2">D12-E12</f>
        <v>0</v>
      </c>
    </row>
    <row r="13" spans="1:9" x14ac:dyDescent="0.2">
      <c r="A13" s="22" t="s">
        <v>17</v>
      </c>
      <c r="B13" s="12">
        <v>1404215.92</v>
      </c>
      <c r="C13" s="12">
        <v>238573.93</v>
      </c>
      <c r="D13" s="12">
        <f t="shared" si="1"/>
        <v>1642789.8499999999</v>
      </c>
      <c r="E13" s="12">
        <v>1566077.05</v>
      </c>
      <c r="F13" s="12">
        <v>1566077.06</v>
      </c>
      <c r="G13" s="12">
        <f>D13-E13</f>
        <v>76712.799999999814</v>
      </c>
      <c r="I13" s="2"/>
    </row>
    <row r="14" spans="1:9" s="25" customFormat="1" x14ac:dyDescent="0.2">
      <c r="A14" s="23" t="s">
        <v>18</v>
      </c>
      <c r="B14" s="24">
        <v>4502564.3</v>
      </c>
      <c r="C14" s="24">
        <v>-122835.04000000001</v>
      </c>
      <c r="D14" s="24">
        <f t="shared" si="1"/>
        <v>4379729.26</v>
      </c>
      <c r="E14" s="24">
        <v>2882011.88</v>
      </c>
      <c r="F14" s="24">
        <v>2882011.88</v>
      </c>
      <c r="G14" s="24">
        <f>D14-E14</f>
        <v>1497717.38</v>
      </c>
    </row>
    <row r="15" spans="1:9" x14ac:dyDescent="0.2">
      <c r="A15" s="22" t="s">
        <v>19</v>
      </c>
      <c r="B15" s="12">
        <v>0</v>
      </c>
      <c r="C15" s="12">
        <v>0</v>
      </c>
      <c r="D15" s="12">
        <f t="shared" si="1"/>
        <v>0</v>
      </c>
      <c r="E15" s="12">
        <v>0</v>
      </c>
      <c r="F15" s="12">
        <v>0</v>
      </c>
      <c r="G15" s="12">
        <f t="shared" si="2"/>
        <v>0</v>
      </c>
    </row>
    <row r="16" spans="1:9" x14ac:dyDescent="0.2">
      <c r="A16" s="22" t="s">
        <v>20</v>
      </c>
      <c r="B16" s="12">
        <v>0</v>
      </c>
      <c r="C16" s="12">
        <v>0</v>
      </c>
      <c r="D16" s="12">
        <f t="shared" si="1"/>
        <v>0</v>
      </c>
      <c r="E16" s="12">
        <v>0</v>
      </c>
      <c r="F16" s="12">
        <v>0</v>
      </c>
      <c r="G16" s="12">
        <f t="shared" si="2"/>
        <v>0</v>
      </c>
    </row>
    <row r="17" spans="1:9" s="25" customFormat="1" x14ac:dyDescent="0.2">
      <c r="A17" s="23" t="s">
        <v>21</v>
      </c>
      <c r="B17" s="24">
        <v>12595030.43</v>
      </c>
      <c r="C17" s="24">
        <v>209070.07</v>
      </c>
      <c r="D17" s="24">
        <f t="shared" si="1"/>
        <v>12804100.5</v>
      </c>
      <c r="E17" s="24">
        <v>11794301.379999999</v>
      </c>
      <c r="F17" s="24">
        <v>11792255.390000001</v>
      </c>
      <c r="G17" s="24">
        <f t="shared" si="2"/>
        <v>1009799.120000001</v>
      </c>
    </row>
    <row r="18" spans="1:9" s="25" customFormat="1" x14ac:dyDescent="0.2">
      <c r="A18" s="23" t="s">
        <v>22</v>
      </c>
      <c r="B18" s="24">
        <v>29681321.149999999</v>
      </c>
      <c r="C18" s="24">
        <v>24724875.939999998</v>
      </c>
      <c r="D18" s="24">
        <f t="shared" si="1"/>
        <v>54406197.089999996</v>
      </c>
      <c r="E18" s="24">
        <v>30513168.34</v>
      </c>
      <c r="F18" s="24">
        <v>27808067.359999999</v>
      </c>
      <c r="G18" s="24">
        <f t="shared" si="2"/>
        <v>23893028.749999996</v>
      </c>
      <c r="H18" s="28"/>
      <c r="I18" s="28"/>
    </row>
    <row r="19" spans="1:9" s="25" customFormat="1" x14ac:dyDescent="0.2">
      <c r="A19" s="26" t="s">
        <v>23</v>
      </c>
      <c r="B19" s="27">
        <f>SUM(B20:B22)</f>
        <v>17806184.329999998</v>
      </c>
      <c r="C19" s="27">
        <f t="shared" ref="C19:G19" si="3">SUM(C20:C22)</f>
        <v>853631.22000000009</v>
      </c>
      <c r="D19" s="27">
        <f t="shared" si="3"/>
        <v>18659815.549999997</v>
      </c>
      <c r="E19" s="27">
        <f t="shared" si="3"/>
        <v>15424132.009999998</v>
      </c>
      <c r="F19" s="27">
        <f t="shared" si="3"/>
        <v>15377792.669999998</v>
      </c>
      <c r="G19" s="27">
        <f t="shared" si="3"/>
        <v>3235683.5399999996</v>
      </c>
    </row>
    <row r="20" spans="1:9" x14ac:dyDescent="0.2">
      <c r="A20" s="22" t="s">
        <v>24</v>
      </c>
      <c r="B20" s="12">
        <v>17348956.859999999</v>
      </c>
      <c r="C20" s="12">
        <v>853631.22000000009</v>
      </c>
      <c r="D20" s="12">
        <f t="shared" si="1"/>
        <v>18202588.079999998</v>
      </c>
      <c r="E20" s="12">
        <v>15016819.059999999</v>
      </c>
      <c r="F20" s="12">
        <v>14970479.719999999</v>
      </c>
      <c r="G20" s="12">
        <f t="shared" si="2"/>
        <v>3185769.0199999996</v>
      </c>
    </row>
    <row r="21" spans="1:9" x14ac:dyDescent="0.2">
      <c r="A21" s="22" t="s">
        <v>25</v>
      </c>
      <c r="B21" s="12">
        <v>457227.47</v>
      </c>
      <c r="C21" s="12">
        <v>0</v>
      </c>
      <c r="D21" s="12">
        <f t="shared" si="1"/>
        <v>457227.47</v>
      </c>
      <c r="E21" s="12">
        <v>407312.95</v>
      </c>
      <c r="F21" s="12">
        <v>407312.95</v>
      </c>
      <c r="G21" s="12">
        <f t="shared" si="2"/>
        <v>49914.51999999996</v>
      </c>
    </row>
    <row r="22" spans="1:9" x14ac:dyDescent="0.2">
      <c r="A22" s="22" t="s">
        <v>26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9" x14ac:dyDescent="0.2">
      <c r="A23" s="21" t="s">
        <v>27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9" x14ac:dyDescent="0.2">
      <c r="A24" s="22" t="s">
        <v>28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9" x14ac:dyDescent="0.2">
      <c r="A25" s="22" t="s">
        <v>29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9" x14ac:dyDescent="0.2">
      <c r="A26" s="21" t="s">
        <v>30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9" x14ac:dyDescent="0.2">
      <c r="A27" s="22" t="s">
        <v>31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9" x14ac:dyDescent="0.2">
      <c r="A28" s="22" t="s">
        <v>32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9" x14ac:dyDescent="0.2">
      <c r="A29" s="22" t="s">
        <v>33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9" x14ac:dyDescent="0.2">
      <c r="A30" s="22" t="s">
        <v>34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9" x14ac:dyDescent="0.2">
      <c r="A31" s="21" t="s">
        <v>35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9" x14ac:dyDescent="0.2">
      <c r="A32" s="22" t="s">
        <v>36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 t="shared" ref="B37:G37" si="4">SUM(B10+B19)</f>
        <v>145526552.66000003</v>
      </c>
      <c r="C37" s="15">
        <f t="shared" si="4"/>
        <v>30909484.939999998</v>
      </c>
      <c r="D37" s="15">
        <f>SUM(D10+D19)</f>
        <v>176436037.59999996</v>
      </c>
      <c r="E37" s="15">
        <f t="shared" si="4"/>
        <v>137218507.19</v>
      </c>
      <c r="F37" s="15">
        <f t="shared" si="4"/>
        <v>133040390.5</v>
      </c>
      <c r="G37" s="15">
        <f t="shared" si="4"/>
        <v>39217530.409999989</v>
      </c>
    </row>
    <row r="38" spans="1:7" x14ac:dyDescent="0.2">
      <c r="B38" s="29"/>
      <c r="C38" s="29"/>
      <c r="D38" s="29"/>
      <c r="E38" s="29"/>
      <c r="F38" s="29"/>
      <c r="G38" s="29"/>
    </row>
    <row r="40" spans="1:7" x14ac:dyDescent="0.2">
      <c r="B40" s="30"/>
    </row>
    <row r="43" spans="1:7" x14ac:dyDescent="0.2">
      <c r="C43" s="2"/>
    </row>
  </sheetData>
  <sheetProtection formatCells="0" formatColumns="0" formatRows="0" autoFilter="0"/>
  <protectedRanges>
    <protectedRange sqref="A38:G65523" name="Rango1"/>
    <protectedRange sqref="A11:G18 B10:G10 A36:G36 B7:G7 A8:G9 B31:G31 A20:G22 A24:G25 B23:G23 A27:G30 B26:G26 A32:G32 B33:G35 B19:G19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D11:D18 D20:D21 G20:G21 G15:G18 G12 G11 G13:G14 B10:G10 B37:G37 D6 B6:C6 E6:G6 B19:G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Brenda Glz</cp:lastModifiedBy>
  <cp:revision/>
  <dcterms:created xsi:type="dcterms:W3CDTF">2012-12-11T21:13:37Z</dcterms:created>
  <dcterms:modified xsi:type="dcterms:W3CDTF">2024-01-29T21:52:50Z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