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enta Pública 2019\Cuenta Publica\4to. Trimestre\Impresos\"/>
    </mc:Choice>
  </mc:AlternateContent>
  <bookViews>
    <workbookView xWindow="0" yWindow="0" windowWidth="17970" windowHeight="5145"/>
  </bookViews>
  <sheets>
    <sheet name="EAI" sheetId="4" r:id="rId1"/>
  </sheets>
  <definedNames>
    <definedName name="_xlnm._FilterDatabase" localSheetId="0" hidden="1">EAI!#REF!</definedName>
  </definedNames>
  <calcPr calcId="162913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4" l="1"/>
  <c r="H34" i="4"/>
  <c r="H33" i="4"/>
  <c r="H32" i="4"/>
  <c r="H29" i="4"/>
  <c r="H28" i="4"/>
  <c r="H27" i="4"/>
  <c r="H26" i="4"/>
  <c r="H25" i="4"/>
  <c r="H24" i="4"/>
  <c r="H23" i="4"/>
  <c r="H22" i="4"/>
  <c r="E35" i="4"/>
  <c r="E34" i="4"/>
  <c r="E33" i="4"/>
  <c r="E32" i="4"/>
  <c r="E29" i="4"/>
  <c r="E28" i="4"/>
  <c r="E24" i="4"/>
  <c r="E23" i="4"/>
  <c r="E22" i="4"/>
  <c r="E27" i="4"/>
  <c r="E26" i="4"/>
  <c r="E25" i="4"/>
  <c r="G39" i="4"/>
  <c r="F39" i="4"/>
  <c r="D39" i="4"/>
  <c r="C39" i="4"/>
  <c r="H14" i="4"/>
  <c r="H13" i="4"/>
  <c r="H12" i="4"/>
  <c r="G16" i="4"/>
  <c r="F16" i="4"/>
  <c r="D16" i="4"/>
  <c r="H11" i="4"/>
  <c r="H10" i="4"/>
  <c r="H9" i="4"/>
  <c r="H7" i="4"/>
  <c r="H6" i="4"/>
  <c r="H5" i="4"/>
  <c r="H8" i="4"/>
  <c r="E14" i="4"/>
  <c r="E13" i="4"/>
  <c r="E12" i="4"/>
  <c r="E11" i="4"/>
  <c r="E10" i="4"/>
  <c r="E9" i="4"/>
  <c r="E8" i="4"/>
  <c r="E7" i="4"/>
  <c r="E6" i="4"/>
  <c r="E5" i="4"/>
  <c r="C16" i="4"/>
  <c r="H16" i="4"/>
  <c r="H39" i="4"/>
  <c r="E16" i="4"/>
  <c r="E39" i="4"/>
</calcChain>
</file>

<file path=xl/sharedStrings.xml><?xml version="1.0" encoding="utf-8"?>
<sst xmlns="http://schemas.openxmlformats.org/spreadsheetml/2006/main" count="66" uniqueCount="43">
  <si>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</si>
  <si>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</si>
  <si>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</si>
  <si>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</si>
  <si>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</si>
  <si>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</si>
  <si>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</si>
  <si>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</si>
  <si>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</si>
  <si>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</si>
  <si>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</si>
  <si>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</si>
  <si>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</si>
  <si>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</si>
  <si>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</si>
  <si>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</si>
  <si>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</si>
  <si>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</si>
  <si>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</si>
  <si>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</si>
  <si>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</si>
  <si>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</si>
  <si>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</si>
  <si>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</si>
  <si>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</si>
  <si>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</si>
  <si>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</si>
  <si>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</si>
  <si>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</si>
  <si>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</si>
  <si>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</si>
  <si>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</si>
  <si>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</si>
  <si>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</si>
  <si>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Ingresos de los Entes Públicos de los Poderes Legislativo y Judicial, de los Órganos Autónomos y del Sector Paraestatal o Paramunicipal, asi como de las Empresas Productivas del Estado</t>
  </si>
  <si>
    <t>"Bajo protesta de decir verdad declaramos que los Estados Financieros y sus notas, son razonablemente correctos y son responsabilidad del emisor"</t>
  </si>
  <si>
    <t>Directora General</t>
  </si>
  <si>
    <t xml:space="preserve"> Director de Administración y Finanzas</t>
  </si>
  <si>
    <t>L.A.E. Ma. Ivonne Solis Constantino</t>
  </si>
  <si>
    <t>C.P. Carlos Lopez Contreras</t>
  </si>
  <si>
    <t xml:space="preserve">                   ___________________________________________</t>
  </si>
  <si>
    <t xml:space="preserve">                _______________________________________</t>
  </si>
  <si>
    <t>SISTEMA DE AGUA POTABLE Y ALCANTARILLADO DE SILAO
ESTADO ANALITICO DE INGRESOS 
DEL  1 DE ENERO 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</si>
</sst>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Border="1" applyAlignment="1" applyProtection="1">
      <alignment horizontal="center" vertical="top"/>
      <protection locked="0"/>
    </xf>
    <xf numFmtId="0" fontId="8" fillId="0" borderId="9" xfId="8" applyFont="1" applyBorder="1" applyAlignment="1" applyProtection="1">
      <alignment horizontal="left" vertical="top" indent="3"/>
      <protection locked="0"/>
    </xf>
    <xf numFmtId="4" fontId="3" fillId="0" borderId="13" xfId="8" applyNumberFormat="1" applyFont="1" applyBorder="1" applyAlignment="1" applyProtection="1">
      <alignment vertical="top"/>
      <protection locked="0"/>
    </xf>
    <xf numFmtId="0" fontId="8" fillId="0" borderId="5" xfId="9" applyFont="1" applyBorder="1" applyAlignment="1">
      <alignment horizontal="center" vertical="top"/>
    </xf>
    <xf numFmtId="0" fontId="8" fillId="0" borderId="0" xfId="8" applyFont="1" applyAlignment="1">
      <alignment horizontal="justify" vertical="top" wrapText="1"/>
    </xf>
    <xf numFmtId="0" fontId="7" fillId="0" borderId="5" xfId="8" applyFont="1" applyBorder="1" applyAlignment="1">
      <alignment horizontal="center" vertical="top"/>
    </xf>
    <xf numFmtId="0" fontId="7" fillId="0" borderId="0" xfId="8" applyFont="1" applyAlignment="1">
      <alignment horizontal="left" vertical="top" wrapText="1"/>
    </xf>
    <xf numFmtId="0" fontId="8" fillId="0" borderId="0" xfId="8" applyFont="1" applyAlignment="1">
      <alignment vertical="top"/>
    </xf>
    <xf numFmtId="0" fontId="7" fillId="0" borderId="8" xfId="8" quotePrefix="1" applyFont="1" applyBorder="1" applyAlignment="1">
      <alignment horizontal="center" vertical="top"/>
    </xf>
    <xf numFmtId="0" fontId="8" fillId="0" borderId="9" xfId="8" applyFont="1" applyBorder="1" applyAlignment="1">
      <alignment horizontal="center" vertical="top" wrapText="1"/>
    </xf>
    <xf numFmtId="4" fontId="3" fillId="0" borderId="12" xfId="8" applyNumberFormat="1" applyFont="1" applyBorder="1" applyAlignment="1" applyProtection="1">
      <alignment vertical="top"/>
      <protection locked="0"/>
    </xf>
    <xf numFmtId="4" fontId="3" fillId="0" borderId="14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7" fillId="0" borderId="14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top"/>
      <protection locked="0"/>
    </xf>
    <xf numFmtId="4" fontId="7" fillId="0" borderId="13" xfId="8" applyNumberFormat="1" applyFont="1" applyBorder="1" applyAlignment="1" applyProtection="1">
      <alignment vertical="top"/>
      <protection locked="0"/>
    </xf>
    <xf numFmtId="0" fontId="7" fillId="0" borderId="11" xfId="8" quotePrefix="1" applyFont="1" applyBorder="1" applyAlignment="1" applyProtection="1">
      <alignment horizontal="center" vertical="top"/>
      <protection locked="0"/>
    </xf>
    <xf numFmtId="0" fontId="7" fillId="0" borderId="11" xfId="8" applyFont="1" applyBorder="1" applyAlignment="1" applyProtection="1">
      <alignment vertical="top"/>
      <protection locked="0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0" fontId="3" fillId="0" borderId="5" xfId="8" applyFont="1" applyBorder="1" applyAlignment="1" applyProtection="1">
      <alignment vertical="top"/>
      <protection locked="0"/>
    </xf>
    <xf numFmtId="0" fontId="7" fillId="0" borderId="5" xfId="8" applyFont="1" applyBorder="1" applyAlignment="1" applyProtection="1">
      <alignment vertical="top"/>
      <protection locked="0"/>
    </xf>
    <xf numFmtId="0" fontId="7" fillId="0" borderId="4" xfId="8" quotePrefix="1" applyFont="1" applyBorder="1" applyAlignment="1" applyProtection="1">
      <alignment horizontal="center"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>
      <alignment horizontal="left" vertical="top"/>
    </xf>
    <xf numFmtId="0" fontId="8" fillId="0" borderId="5" xfId="8" applyFont="1" applyBorder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6" fillId="0" borderId="14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8" fillId="0" borderId="14" xfId="8" applyNumberFormat="1" applyFont="1" applyBorder="1" applyAlignment="1" applyProtection="1">
      <alignment vertical="center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8" fillId="0" borderId="5" xfId="8" applyFont="1" applyBorder="1" applyAlignment="1">
      <alignment horizontal="left" vertical="top" wrapText="1"/>
    </xf>
    <xf numFmtId="0" fontId="8" fillId="0" borderId="2" xfId="8" applyFont="1" applyBorder="1" applyAlignment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28876</xdr:rowOff>
    </xdr:from>
    <xdr:to>
      <xdr:col>1</xdr:col>
      <xdr:colOff>1200150</xdr:colOff>
      <xdr:row>0</xdr:row>
      <xdr:rowOff>494498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28876"/>
          <a:ext cx="1228725" cy="4656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tabSelected="1" topLeftCell="A13" zoomScaleNormal="100" workbookViewId="0">
      <selection activeCell="A28" sqref="A28:XFD28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0" t="s">
        <v>42</v>
      </c>
      <c r="B1" s="51"/>
      <c r="C1" s="51"/>
      <c r="D1" s="51"/>
      <c r="E1" s="51"/>
      <c r="F1" s="51"/>
      <c r="G1" s="51"/>
      <c r="H1" s="52"/>
    </row>
    <row r="2" spans="1:8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8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8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31"/>
      <c r="B5" s="40" t="s">
        <v>0</v>
      </c>
      <c r="C5" s="19">
        <v>0</v>
      </c>
      <c r="D5" s="19">
        <v>0</v>
      </c>
      <c r="E5" s="19">
        <f>C5+D5</f>
        <v>0</v>
      </c>
      <c r="F5" s="19">
        <v>0</v>
      </c>
      <c r="G5" s="19">
        <v>0</v>
      </c>
      <c r="H5" s="19">
        <f>G5-C5</f>
        <v>0</v>
      </c>
    </row>
    <row r="6" spans="1:8" x14ac:dyDescent="0.2">
      <c r="A6" s="32"/>
      <c r="B6" s="41" t="s">
        <v>1</v>
      </c>
      <c r="C6" s="20">
        <v>0</v>
      </c>
      <c r="D6" s="20">
        <v>0</v>
      </c>
      <c r="E6" s="20">
        <f t="shared" ref="E6:E14" si="0">C6+D6</f>
        <v>0</v>
      </c>
      <c r="F6" s="20">
        <v>0</v>
      </c>
      <c r="G6" s="20">
        <v>0</v>
      </c>
      <c r="H6" s="20">
        <f t="shared" ref="H6:H7" si="1">G6-C6</f>
        <v>0</v>
      </c>
    </row>
    <row r="7" spans="1:8" x14ac:dyDescent="0.2">
      <c r="A7" s="31"/>
      <c r="B7" s="40" t="s">
        <v>2</v>
      </c>
      <c r="C7" s="20">
        <v>0</v>
      </c>
      <c r="D7" s="20">
        <v>0</v>
      </c>
      <c r="E7" s="20">
        <f t="shared" si="0"/>
        <v>0</v>
      </c>
      <c r="F7" s="20">
        <v>0</v>
      </c>
      <c r="G7" s="20">
        <v>0</v>
      </c>
      <c r="H7" s="20">
        <f t="shared" si="1"/>
        <v>0</v>
      </c>
    </row>
    <row r="8" spans="1:8" x14ac:dyDescent="0.2">
      <c r="A8" s="31"/>
      <c r="B8" s="40" t="s">
        <v>3</v>
      </c>
      <c r="C8" s="42">
        <v>93561258.680000007</v>
      </c>
      <c r="D8" s="20">
        <v>0</v>
      </c>
      <c r="E8" s="42">
        <f t="shared" si="0"/>
        <v>93561258.680000007</v>
      </c>
      <c r="F8" s="42">
        <v>107870303.51000001</v>
      </c>
      <c r="G8" s="42">
        <v>107870303.51000001</v>
      </c>
      <c r="H8" s="42">
        <f t="shared" ref="H8:H14" si="2">G8-C8</f>
        <v>14309044.829999998</v>
      </c>
    </row>
    <row r="9" spans="1:8" x14ac:dyDescent="0.2">
      <c r="A9" s="31"/>
      <c r="B9" s="40" t="s">
        <v>4</v>
      </c>
      <c r="C9" s="42">
        <v>1950000</v>
      </c>
      <c r="D9" s="20">
        <v>0</v>
      </c>
      <c r="E9" s="42">
        <f t="shared" si="0"/>
        <v>1950000</v>
      </c>
      <c r="F9" s="42">
        <v>2154560.9500000002</v>
      </c>
      <c r="G9" s="42">
        <v>2154560.9500000002</v>
      </c>
      <c r="H9" s="42">
        <f t="shared" si="2"/>
        <v>204560.95000000019</v>
      </c>
    </row>
    <row r="10" spans="1:8" x14ac:dyDescent="0.2">
      <c r="A10" s="32"/>
      <c r="B10" s="41" t="s">
        <v>5</v>
      </c>
      <c r="C10" s="42">
        <v>6877641.1500000004</v>
      </c>
      <c r="D10" s="20">
        <v>0</v>
      </c>
      <c r="E10" s="42">
        <f t="shared" si="0"/>
        <v>6877641.1500000004</v>
      </c>
      <c r="F10" s="42">
        <v>1457211.34</v>
      </c>
      <c r="G10" s="42">
        <v>1457211.34</v>
      </c>
      <c r="H10" s="42">
        <f t="shared" si="2"/>
        <v>-5420429.8100000005</v>
      </c>
    </row>
    <row r="11" spans="1:8" x14ac:dyDescent="0.2">
      <c r="A11" s="37"/>
      <c r="B11" s="40" t="s">
        <v>24</v>
      </c>
      <c r="C11" s="20">
        <v>0</v>
      </c>
      <c r="D11" s="20">
        <v>0</v>
      </c>
      <c r="E11" s="20">
        <f t="shared" si="0"/>
        <v>0</v>
      </c>
      <c r="F11" s="20">
        <v>5735984.0499999998</v>
      </c>
      <c r="G11" s="20">
        <v>5735984.0499999998</v>
      </c>
      <c r="H11" s="20">
        <f t="shared" si="2"/>
        <v>5735984.0499999998</v>
      </c>
    </row>
    <row r="12" spans="1:8" ht="22.5" x14ac:dyDescent="0.2">
      <c r="A12" s="37"/>
      <c r="B12" s="40" t="s">
        <v>25</v>
      </c>
      <c r="C12" s="42">
        <v>2848000</v>
      </c>
      <c r="D12" s="20">
        <v>0</v>
      </c>
      <c r="E12" s="42">
        <f t="shared" si="0"/>
        <v>2848000</v>
      </c>
      <c r="F12" s="20">
        <v>0</v>
      </c>
      <c r="G12" s="20">
        <v>0</v>
      </c>
      <c r="H12" s="42">
        <f t="shared" si="2"/>
        <v>-2848000</v>
      </c>
    </row>
    <row r="13" spans="1:8" ht="22.5" x14ac:dyDescent="0.2">
      <c r="A13" s="37"/>
      <c r="B13" s="40" t="s">
        <v>26</v>
      </c>
      <c r="C13" s="20">
        <v>0</v>
      </c>
      <c r="D13" s="20">
        <v>0</v>
      </c>
      <c r="E13" s="20">
        <f t="shared" si="0"/>
        <v>0</v>
      </c>
      <c r="F13" s="20">
        <v>0</v>
      </c>
      <c r="G13" s="20">
        <v>0</v>
      </c>
      <c r="H13" s="20">
        <f t="shared" si="2"/>
        <v>0</v>
      </c>
    </row>
    <row r="14" spans="1:8" x14ac:dyDescent="0.2">
      <c r="A14" s="31"/>
      <c r="B14" s="40" t="s">
        <v>6</v>
      </c>
      <c r="C14" s="20">
        <v>0</v>
      </c>
      <c r="D14" s="20">
        <v>0</v>
      </c>
      <c r="E14" s="20">
        <f t="shared" si="0"/>
        <v>0</v>
      </c>
      <c r="F14" s="20">
        <v>0</v>
      </c>
      <c r="G14" s="20">
        <v>0</v>
      </c>
      <c r="H14" s="20">
        <f t="shared" si="2"/>
        <v>0</v>
      </c>
    </row>
    <row r="15" spans="1:8" x14ac:dyDescent="0.2">
      <c r="A15" s="31"/>
      <c r="C15" s="11"/>
      <c r="D15" s="11"/>
      <c r="E15" s="11"/>
      <c r="F15" s="11"/>
      <c r="G15" s="11"/>
      <c r="H15" s="11"/>
    </row>
    <row r="16" spans="1:8" x14ac:dyDescent="0.2">
      <c r="A16" s="9"/>
      <c r="B16" s="10" t="s">
        <v>13</v>
      </c>
      <c r="C16" s="43">
        <f>C14+C13+C12+C11+C10+C9+C8+C7+C6+C5</f>
        <v>105236899.83000001</v>
      </c>
      <c r="D16" s="43">
        <f t="shared" ref="D16:H16" si="3">D14+D13+D12+D11+D10+D9+D8+D7+D6+D5</f>
        <v>0</v>
      </c>
      <c r="E16" s="43">
        <f t="shared" si="3"/>
        <v>105236899.83000001</v>
      </c>
      <c r="F16" s="43">
        <f t="shared" si="3"/>
        <v>117218059.85000001</v>
      </c>
      <c r="G16" s="35">
        <f t="shared" si="3"/>
        <v>117218059.85000001</v>
      </c>
      <c r="H16" s="22">
        <f t="shared" si="3"/>
        <v>11981160.019999998</v>
      </c>
    </row>
    <row r="17" spans="1:8" x14ac:dyDescent="0.2">
      <c r="A17" s="33"/>
      <c r="B17" s="27"/>
      <c r="C17" s="28"/>
      <c r="D17" s="28"/>
      <c r="E17" s="34"/>
      <c r="F17" s="29" t="s">
        <v>21</v>
      </c>
      <c r="G17" s="35"/>
      <c r="H17" s="25"/>
    </row>
    <row r="18" spans="1:8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</row>
    <row r="19" spans="1:8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</row>
    <row r="20" spans="1:8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8" t="s">
        <v>27</v>
      </c>
      <c r="B21" s="13"/>
      <c r="C21" s="22"/>
      <c r="D21" s="22"/>
      <c r="E21" s="22"/>
      <c r="F21" s="22"/>
      <c r="G21" s="22"/>
      <c r="H21" s="22"/>
    </row>
    <row r="22" spans="1:8" x14ac:dyDescent="0.2">
      <c r="A22" s="14"/>
      <c r="B22" s="15" t="s">
        <v>0</v>
      </c>
      <c r="C22" s="23">
        <v>0</v>
      </c>
      <c r="D22" s="23">
        <v>0</v>
      </c>
      <c r="E22" s="23">
        <f>C22+D22</f>
        <v>0</v>
      </c>
      <c r="F22" s="23">
        <v>0</v>
      </c>
      <c r="G22" s="23">
        <v>0</v>
      </c>
      <c r="H22" s="23">
        <f>G22-C22</f>
        <v>0</v>
      </c>
    </row>
    <row r="23" spans="1:8" x14ac:dyDescent="0.2">
      <c r="A23" s="14"/>
      <c r="B23" s="15" t="s">
        <v>1</v>
      </c>
      <c r="C23" s="23">
        <v>0</v>
      </c>
      <c r="D23" s="23">
        <v>0</v>
      </c>
      <c r="E23" s="23">
        <f t="shared" ref="E23:E24" si="4">C23+D23</f>
        <v>0</v>
      </c>
      <c r="F23" s="23">
        <v>0</v>
      </c>
      <c r="G23" s="23">
        <v>0</v>
      </c>
      <c r="H23" s="23">
        <f t="shared" ref="H23:H29" si="5">G23-C23</f>
        <v>0</v>
      </c>
    </row>
    <row r="24" spans="1:8" x14ac:dyDescent="0.2">
      <c r="A24" s="14"/>
      <c r="B24" s="15" t="s">
        <v>2</v>
      </c>
      <c r="C24" s="23">
        <v>0</v>
      </c>
      <c r="D24" s="23">
        <v>0</v>
      </c>
      <c r="E24" s="23">
        <f t="shared" si="4"/>
        <v>0</v>
      </c>
      <c r="F24" s="23">
        <v>0</v>
      </c>
      <c r="G24" s="23">
        <v>0</v>
      </c>
      <c r="H24" s="23">
        <f t="shared" si="5"/>
        <v>0</v>
      </c>
    </row>
    <row r="25" spans="1:8" x14ac:dyDescent="0.2">
      <c r="A25" s="14"/>
      <c r="B25" s="15" t="s">
        <v>3</v>
      </c>
      <c r="C25" s="24">
        <v>93561258.680000007</v>
      </c>
      <c r="D25" s="23">
        <v>0</v>
      </c>
      <c r="E25" s="24">
        <f>C25+D25</f>
        <v>93561258.680000007</v>
      </c>
      <c r="F25" s="24">
        <v>107870303.51000001</v>
      </c>
      <c r="G25" s="24">
        <v>107870303.51000001</v>
      </c>
      <c r="H25" s="24">
        <f t="shared" si="5"/>
        <v>14309044.829999998</v>
      </c>
    </row>
    <row r="26" spans="1:8" x14ac:dyDescent="0.2">
      <c r="A26" s="14"/>
      <c r="B26" s="15" t="s">
        <v>28</v>
      </c>
      <c r="C26" s="24">
        <v>1950000</v>
      </c>
      <c r="D26" s="23">
        <v>0</v>
      </c>
      <c r="E26" s="24">
        <f t="shared" ref="E26:E28" si="6">C26+D26</f>
        <v>1950000</v>
      </c>
      <c r="F26" s="24">
        <v>2154560.9500000002</v>
      </c>
      <c r="G26" s="24">
        <v>2154560.9500000002</v>
      </c>
      <c r="H26" s="24">
        <f t="shared" si="5"/>
        <v>204560.95000000019</v>
      </c>
    </row>
    <row r="27" spans="1:8" x14ac:dyDescent="0.2">
      <c r="A27" s="14"/>
      <c r="B27" s="15" t="s">
        <v>29</v>
      </c>
      <c r="C27" s="24">
        <v>6877641.1500000004</v>
      </c>
      <c r="D27" s="23">
        <v>0</v>
      </c>
      <c r="E27" s="24">
        <f t="shared" si="6"/>
        <v>6877641.1500000004</v>
      </c>
      <c r="F27" s="24">
        <v>1457211.34</v>
      </c>
      <c r="G27" s="24">
        <v>1457211.34</v>
      </c>
      <c r="H27" s="24">
        <f t="shared" si="5"/>
        <v>-5420429.8100000005</v>
      </c>
    </row>
    <row r="28" spans="1:8" ht="22.5" x14ac:dyDescent="0.2">
      <c r="A28" s="14"/>
      <c r="B28" s="15" t="s">
        <v>30</v>
      </c>
      <c r="C28" s="44">
        <v>2848000</v>
      </c>
      <c r="D28" s="23">
        <v>0</v>
      </c>
      <c r="E28" s="24">
        <f t="shared" si="6"/>
        <v>2848000</v>
      </c>
      <c r="F28" s="23">
        <v>5735984.0499999998</v>
      </c>
      <c r="G28" s="23">
        <v>5735984.0499999998</v>
      </c>
      <c r="H28" s="24">
        <f t="shared" si="5"/>
        <v>2887984.05</v>
      </c>
    </row>
    <row r="29" spans="1:8" ht="22.5" x14ac:dyDescent="0.2">
      <c r="A29" s="14"/>
      <c r="B29" s="15" t="s">
        <v>26</v>
      </c>
      <c r="C29" s="23">
        <v>0</v>
      </c>
      <c r="D29" s="23">
        <v>0</v>
      </c>
      <c r="E29" s="23">
        <f>C29+D29</f>
        <v>0</v>
      </c>
      <c r="F29" s="23">
        <v>0</v>
      </c>
      <c r="G29" s="23">
        <v>0</v>
      </c>
      <c r="H29" s="23">
        <f t="shared" si="5"/>
        <v>0</v>
      </c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ht="36.75" customHeight="1" x14ac:dyDescent="0.2">
      <c r="A31" s="48" t="s">
        <v>34</v>
      </c>
      <c r="B31" s="49"/>
      <c r="C31" s="24"/>
      <c r="D31" s="24"/>
      <c r="E31" s="24"/>
      <c r="F31" s="24"/>
      <c r="G31" s="24"/>
      <c r="H31" s="24"/>
    </row>
    <row r="32" spans="1:8" x14ac:dyDescent="0.2">
      <c r="A32" s="14"/>
      <c r="B32" s="15" t="s">
        <v>1</v>
      </c>
      <c r="C32" s="23">
        <v>0</v>
      </c>
      <c r="D32" s="23">
        <v>0</v>
      </c>
      <c r="E32" s="23">
        <f t="shared" ref="E32:E35" si="7">C32+D32</f>
        <v>0</v>
      </c>
      <c r="F32" s="23">
        <v>0</v>
      </c>
      <c r="G32" s="23">
        <v>0</v>
      </c>
      <c r="H32" s="23">
        <f t="shared" ref="H32:H35" si="8">G32-C32</f>
        <v>0</v>
      </c>
    </row>
    <row r="33" spans="1:8" x14ac:dyDescent="0.2">
      <c r="A33" s="14"/>
      <c r="B33" s="15" t="s">
        <v>31</v>
      </c>
      <c r="C33" s="23">
        <v>0</v>
      </c>
      <c r="D33" s="23">
        <v>0</v>
      </c>
      <c r="E33" s="23">
        <f t="shared" si="7"/>
        <v>0</v>
      </c>
      <c r="F33" s="23">
        <v>0</v>
      </c>
      <c r="G33" s="23">
        <v>0</v>
      </c>
      <c r="H33" s="23">
        <f t="shared" si="8"/>
        <v>0</v>
      </c>
    </row>
    <row r="34" spans="1:8" x14ac:dyDescent="0.2">
      <c r="A34" s="14"/>
      <c r="B34" s="15" t="s">
        <v>32</v>
      </c>
      <c r="C34" s="23">
        <v>0</v>
      </c>
      <c r="D34" s="23">
        <v>0</v>
      </c>
      <c r="E34" s="23">
        <f t="shared" si="7"/>
        <v>0</v>
      </c>
      <c r="F34" s="23">
        <v>0</v>
      </c>
      <c r="G34" s="23">
        <v>0</v>
      </c>
      <c r="H34" s="23">
        <f t="shared" si="8"/>
        <v>0</v>
      </c>
    </row>
    <row r="35" spans="1:8" ht="22.5" x14ac:dyDescent="0.2">
      <c r="A35" s="14"/>
      <c r="B35" s="15" t="s">
        <v>26</v>
      </c>
      <c r="C35" s="23">
        <v>0</v>
      </c>
      <c r="D35" s="23">
        <v>0</v>
      </c>
      <c r="E35" s="23">
        <f t="shared" si="7"/>
        <v>0</v>
      </c>
      <c r="F35" s="23">
        <v>0</v>
      </c>
      <c r="G35" s="23">
        <v>0</v>
      </c>
      <c r="H35" s="23">
        <f t="shared" si="8"/>
        <v>0</v>
      </c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39" t="s">
        <v>33</v>
      </c>
      <c r="B37" s="16"/>
      <c r="C37" s="24"/>
      <c r="D37" s="24"/>
      <c r="E37" s="24"/>
      <c r="F37" s="24"/>
      <c r="G37" s="24"/>
      <c r="H37" s="24"/>
    </row>
    <row r="38" spans="1:8" x14ac:dyDescent="0.2">
      <c r="A38" s="12"/>
      <c r="B38" s="15" t="s">
        <v>6</v>
      </c>
      <c r="C38" s="23">
        <v>0</v>
      </c>
      <c r="D38" s="23">
        <v>0</v>
      </c>
      <c r="E38" s="23">
        <v>0</v>
      </c>
      <c r="F38" s="24"/>
      <c r="G38" s="24"/>
      <c r="H38" s="24"/>
    </row>
    <row r="39" spans="1:8" x14ac:dyDescent="0.2">
      <c r="A39" s="17"/>
      <c r="B39" s="18" t="s">
        <v>13</v>
      </c>
      <c r="C39" s="43">
        <f>C38+C35+C33+C34+C32+C29+C28+C27+C26+C25+C24+C22+C23</f>
        <v>105236899.83000001</v>
      </c>
      <c r="D39" s="21">
        <f t="shared" ref="D39:H39" si="9">D38+D35+D33+D34+D32+D29+D28+D27+D26+D25+D24+D22+D23</f>
        <v>0</v>
      </c>
      <c r="E39" s="21">
        <f t="shared" si="9"/>
        <v>105236899.83000001</v>
      </c>
      <c r="F39" s="21">
        <f t="shared" si="9"/>
        <v>117218059.85000001</v>
      </c>
      <c r="G39" s="21">
        <f t="shared" si="9"/>
        <v>117218059.85000001</v>
      </c>
      <c r="H39" s="22">
        <f t="shared" si="9"/>
        <v>11981160.019999998</v>
      </c>
    </row>
    <row r="40" spans="1:8" x14ac:dyDescent="0.2">
      <c r="A40" s="26"/>
      <c r="B40" s="27"/>
      <c r="C40" s="28"/>
      <c r="D40" s="28"/>
      <c r="E40" s="28"/>
      <c r="F40" s="29" t="s">
        <v>21</v>
      </c>
      <c r="G40" s="30"/>
      <c r="H40" s="25"/>
    </row>
    <row r="42" spans="1:8" s="45" customFormat="1" x14ac:dyDescent="0.2">
      <c r="B42" s="46" t="s">
        <v>35</v>
      </c>
    </row>
    <row r="43" spans="1:8" s="45" customFormat="1" x14ac:dyDescent="0.2">
      <c r="B43" s="46"/>
    </row>
    <row r="44" spans="1:8" s="45" customFormat="1" x14ac:dyDescent="0.2">
      <c r="B44" s="46"/>
    </row>
    <row r="47" spans="1:8" x14ac:dyDescent="0.2">
      <c r="B47" s="36" t="s">
        <v>40</v>
      </c>
      <c r="D47" s="36" t="s">
        <v>41</v>
      </c>
    </row>
    <row r="48" spans="1:8" s="45" customFormat="1" x14ac:dyDescent="0.2">
      <c r="B48" s="47" t="s">
        <v>38</v>
      </c>
      <c r="E48" s="47" t="s">
        <v>39</v>
      </c>
    </row>
    <row r="49" spans="2:5" s="45" customFormat="1" x14ac:dyDescent="0.2">
      <c r="B49" s="47" t="s">
        <v>36</v>
      </c>
      <c r="E49" s="47" t="s">
        <v>37</v>
      </c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rintOptions horizontalCentered="1" verticalCentered="1"/>
  <pageMargins left="0.62992125984251968" right="0.70866141732283472" top="0.74803149606299213" bottom="0.74803149606299213" header="0.31496062992125984" footer="0.31496062992125984"/>
  <pageSetup paperSize="9" scale="75" orientation="landscape" r:id="rId1"/>
  <ignoredErrors>
    <ignoredError sqref="C20:G20 C4:G4" numberStoredAsText="1"/>
    <ignoredError sqref="C16 E5 E6:E14 H8:H9 H5 H6:H7 D16:H16 C39 H11 H10 H12:H14 D39:H39 E25:E29 E22 E23:E24 E32:E35 H22:H29 H32:H3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...010</cp:lastModifiedBy>
  <cp:lastPrinted>2019-04-30T18:52:43Z</cp:lastPrinted>
  <dcterms:created xsi:type="dcterms:W3CDTF">2012-12-11T20:48:19Z</dcterms:created>
  <dcterms:modified xsi:type="dcterms:W3CDTF">2020-01-29T22:49:48Z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