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_13oct2014\DEUNIDADP\2019\Presupuesto &amp; Cuenta Pública\Cuenta Pública\3er Trimestre\Impresos\"/>
    </mc:Choice>
  </mc:AlternateContent>
  <bookViews>
    <workbookView xWindow="0" yWindow="0" windowWidth="24000" windowHeight="874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11" i="1" l="1"/>
  <c r="E20" i="1" l="1"/>
  <c r="E18" i="1"/>
  <c r="E14" i="1"/>
  <c r="H37" i="1" l="1"/>
  <c r="G37" i="1"/>
  <c r="D37" i="1"/>
  <c r="E37" i="1"/>
  <c r="F18" i="1"/>
  <c r="I18" i="1"/>
  <c r="F14" i="1"/>
  <c r="I14" i="1" s="1"/>
  <c r="F20" i="1"/>
  <c r="I20" i="1" s="1"/>
  <c r="F11" i="1"/>
  <c r="I11" i="1"/>
  <c r="F37" i="1" l="1"/>
  <c r="I37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<sst xmlns="http://schemas.openxmlformats.org/spreadsheetml/2006/main" count="49" uniqueCount="49">
  <si>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</si>
  <si>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</si>
  <si>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</si>
  <si>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</si>
  <si>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</si>
  <si>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</si>
  <si>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</si>
  <si>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</si>
  <si>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</si>
  <si>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</si>
  <si>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</si>
  <si>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</si>
  <si>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</si>
  <si>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</si>
  <si>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</si>
  <si>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</si>
  <si>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</si>
  <si>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</si>
  <si>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</si>
  <si>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</si>
  <si>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</si>
  <si>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</si>
  <si>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</si>
  <si>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</si>
  <si>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</si>
  <si>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</si>
  <si>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</si>
  <si>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</si>
  <si>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</si>
  <si>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</si>
  <si>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</si>
  <si>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</si>
  <si>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</si>
  <si>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</si>
  <si>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</si>
  <si>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</si>
  <si>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</si>
  <si>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</si>
  <si>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</si>
  <si>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</si>
  <si>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</si>
  <si>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"Bajo protesta de decir verdad declaramos que los Estados Financieros y sus notas, son razonablemente correctos y son responsabilidad del emisor"</t>
  </si>
  <si>
    <t xml:space="preserve">                _______________________________________</t>
  </si>
  <si>
    <t>L.A.E. Ma. Ivonne Solis Constantino</t>
  </si>
  <si>
    <t>C.P. Carlos Lopez Contreras</t>
  </si>
  <si>
    <t>Directora General</t>
  </si>
  <si>
    <t xml:space="preserve"> Director de Administración y Finanzas</t>
  </si>
  <si>
    <t xml:space="preserve">                                     ___________________________________</t>
  </si>
  <si>
    <t>SISTEMA DE AGUA POTABLE Y ALCANTARILLADO DE SILAO
GASTO POR CATEGORIA PROGRAMATICA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</si>
</sst>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7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/>
      <protection locked="0"/>
    </xf>
    <xf numFmtId="0" fontId="5" fillId="0" borderId="0" xfId="7" applyFont="1" applyAlignment="1" applyProtection="1">
      <alignment vertical="top"/>
      <protection locked="0"/>
    </xf>
    <xf numFmtId="0" fontId="0" fillId="0" borderId="0" xfId="7" applyFont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1235418</xdr:colOff>
      <xdr:row>0</xdr:row>
      <xdr:rowOff>400050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416393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zoomScaleSheetLayoutView="90" workbookViewId="0">
      <selection activeCell="K12" sqref="K1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48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44908213.079999998</v>
      </c>
      <c r="E11" s="20">
        <f>387474.98-1393730.68</f>
        <v>-1006255.7</v>
      </c>
      <c r="F11" s="20">
        <f>D11+E11</f>
        <v>43901957.379999995</v>
      </c>
      <c r="G11" s="20">
        <v>26178596.379999999</v>
      </c>
      <c r="H11" s="20">
        <v>26153277.280000005</v>
      </c>
      <c r="I11" s="20">
        <f>F11-G11</f>
        <v>17723360.999999996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>
        <v>2133462.33</v>
      </c>
      <c r="E14" s="20">
        <f>169000.3-46618.77</f>
        <v>122381.53</v>
      </c>
      <c r="F14" s="20">
        <f>D14+E14</f>
        <v>2255843.86</v>
      </c>
      <c r="G14" s="20">
        <v>1609601.93</v>
      </c>
      <c r="H14" s="20">
        <v>1604215.4</v>
      </c>
      <c r="I14" s="20">
        <f>F14-G14</f>
        <v>646241.92999999993</v>
      </c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>
        <v>17316660.460000001</v>
      </c>
      <c r="E18" s="20">
        <f>67871-351816.28</f>
        <v>-283945.28000000003</v>
      </c>
      <c r="F18" s="20">
        <f>D19+D18+E18</f>
        <v>17032715.18</v>
      </c>
      <c r="G18" s="20">
        <v>3747108.08</v>
      </c>
      <c r="H18" s="20">
        <v>3732745.6</v>
      </c>
      <c r="I18" s="20">
        <f>F18-G18</f>
        <v>13285607.1</v>
      </c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>
        <v>40878563.960000001</v>
      </c>
      <c r="E20" s="20">
        <f>3120555.39-1952735.94</f>
        <v>1167819.4500000002</v>
      </c>
      <c r="F20" s="20">
        <f>D20+E20</f>
        <v>42046383.410000004</v>
      </c>
      <c r="G20" s="20">
        <v>25995994.990000002</v>
      </c>
      <c r="H20" s="20">
        <v>25916151.170000002</v>
      </c>
      <c r="I20" s="20">
        <f>F20-G20</f>
        <v>16050388.420000002</v>
      </c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D20+D18+D14+D11</f>
        <v>105236899.83</v>
      </c>
      <c r="E37" s="25">
        <f t="shared" ref="E37:I37" si="0">E20+E18+E14+E11</f>
        <v>0</v>
      </c>
      <c r="F37" s="25">
        <f t="shared" si="0"/>
        <v>105236899.83</v>
      </c>
      <c r="G37" s="25">
        <f t="shared" si="0"/>
        <v>57531301.379999995</v>
      </c>
      <c r="H37" s="25">
        <f t="shared" si="0"/>
        <v>57406389.450000003</v>
      </c>
      <c r="I37" s="25">
        <f t="shared" si="0"/>
        <v>47705598.450000003</v>
      </c>
    </row>
    <row r="43" spans="1:9" ht="15" x14ac:dyDescent="0.2">
      <c r="B43" s="29" t="s">
        <v>41</v>
      </c>
    </row>
    <row r="49" spans="2:5" s="30" customFormat="1" ht="15" x14ac:dyDescent="0.25">
      <c r="B49" s="31" t="s">
        <v>47</v>
      </c>
      <c r="D49" s="31" t="s">
        <v>42</v>
      </c>
    </row>
    <row r="50" spans="2:5" s="28" customFormat="1" x14ac:dyDescent="0.25">
      <c r="B50" s="32"/>
      <c r="C50" s="32" t="s">
        <v>43</v>
      </c>
      <c r="E50" s="32" t="s">
        <v>44</v>
      </c>
    </row>
    <row r="51" spans="2:5" s="28" customFormat="1" x14ac:dyDescent="0.25">
      <c r="B51" s="32"/>
      <c r="C51" s="32" t="s">
        <v>45</v>
      </c>
      <c r="E51" s="32" t="s">
        <v>46</v>
      </c>
    </row>
  </sheetData>
  <sheetProtection formatCells="0" formatColumns="0" formatRows="0" autoFilter="0"/>
  <protectedRanges>
    <protectedRange sqref="B38:B65523 D38:I65523 C38:C49 C51:C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I11 E11:F11 E14:F14 I14 E18:F18 I18 E20:F20 D37 E37:I37 I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...010</cp:lastModifiedBy>
  <cp:lastPrinted>2019-04-30T19:05:10Z</cp:lastPrinted>
  <dcterms:created xsi:type="dcterms:W3CDTF">2012-12-11T21:13:37Z</dcterms:created>
  <dcterms:modified xsi:type="dcterms:W3CDTF">2019-10-24T15:02:06Z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