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_13oct2014\DEUNIDADP\2019\Presupuesto &amp; Cuenta Pública\Cuenta Pública\3er Trimestre\Impresos\"/>
    </mc:Choice>
  </mc:AlternateContent>
  <bookViews>
    <workbookView xWindow="0" yWindow="0" windowWidth="24000" windowHeight="874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E11" i="1" l="1"/>
  <c r="E20" i="1" l="1"/>
  <c r="E18" i="1"/>
  <c r="E14" i="1"/>
  <c r="H37" i="1" l="1"/>
  <c r="G37" i="1"/>
  <c r="D37" i="1"/>
  <c r="E37" i="1"/>
  <c r="F18" i="1"/>
  <c r="I18" i="1"/>
  <c r="F14" i="1"/>
  <c r="I14" i="1" s="1"/>
  <c r="F20" i="1"/>
  <c r="I20" i="1" s="1"/>
  <c r="F11" i="1"/>
  <c r="I11" i="1"/>
  <c r="F37" i="1" l="1"/>
  <c r="I37" i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<sst xmlns="http://schemas.openxmlformats.org/spreadsheetml/2006/main" count="49" uniqueCount="49">
  <si>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</si>
  <si>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</si>
  <si>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</si>
  <si>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</si>
  <si>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</si>
  <si>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</si>
  <si>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</si>
  <si>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</si>
  <si>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</si>
  <si>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</si>
  <si>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</si>
  <si>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</si>
  <si>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</si>
  <si>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</si>
  <si>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</si>
  <si>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</si>
  <si>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</si>
  <si>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</si>
  <si>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</si>
  <si>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</si>
  <si>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</si>
  <si>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</si>
  <si>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</si>
  <si>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</si>
  <si>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</si>
  <si>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</si>
  <si>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</si>
  <si>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</si>
  <si>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</si>
  <si>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</si>
  <si>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</si>
  <si>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</si>
  <si>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</si>
  <si>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</si>
  <si>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</si>
  <si>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</si>
  <si>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</si>
  <si>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</si>
  <si>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</si>
  <si>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</si>
  <si>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</si>
  <si>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"Bajo protesta de decir verdad declaramos que los Estados Financieros y sus notas, son razonablemente correctos y son responsabilidad del emisor"</t>
  </si>
  <si>
    <t xml:space="preserve">                _______________________________________</t>
  </si>
  <si>
    <t>L.A.E. Ma. Ivonne Solis Constantino</t>
  </si>
  <si>
    <t>C.P. Carlos Lopez Contreras</t>
  </si>
  <si>
    <t>Directora General</t>
  </si>
  <si>
    <t xml:space="preserve"> Director de Administración y Finanzas</t>
  </si>
  <si>
    <t xml:space="preserve">                                     ___________________________________</t>
  </si>
  <si>
    <t>SISTEMA DE AGUA POTABLE Y ALCANTARILLADO DE SILAO
GASTO POR CATEGORIA PROGRAMATICA
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</si>
</sst>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0" xfId="7" applyFont="1" applyFill="1" applyBorder="1" applyAlignment="1" applyProtection="1">
      <alignment vertical="top"/>
      <protection locked="0"/>
    </xf>
    <xf numFmtId="0" fontId="0" fillId="0" borderId="0" xfId="7" applyFont="1" applyFill="1" applyBorder="1" applyAlignment="1" applyProtection="1">
      <alignment vertical="top"/>
      <protection locked="0"/>
    </xf>
    <xf numFmtId="0" fontId="5" fillId="0" borderId="0" xfId="7" applyFont="1" applyAlignment="1" applyProtection="1">
      <alignment vertical="top"/>
      <protection locked="0"/>
    </xf>
    <xf numFmtId="0" fontId="0" fillId="0" borderId="0" xfId="7" applyFont="1" applyAlignment="1" applyProtection="1">
      <alignment vertical="top"/>
      <protection locked="0"/>
    </xf>
    <xf numFmtId="0" fontId="8" fillId="0" borderId="0" xfId="7" applyFont="1" applyFill="1" applyBorder="1" applyAlignment="1" applyProtection="1">
      <alignment horizontal="center"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1235418</xdr:colOff>
      <xdr:row>0</xdr:row>
      <xdr:rowOff>400050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416393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Normal="100" zoomScaleSheetLayoutView="90" workbookViewId="0">
      <selection activeCell="K12" sqref="K12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6" t="s">
        <v>48</v>
      </c>
      <c r="B1" s="33"/>
      <c r="C1" s="33"/>
      <c r="D1" s="33"/>
      <c r="E1" s="33"/>
      <c r="F1" s="33"/>
      <c r="G1" s="33"/>
      <c r="H1" s="33"/>
      <c r="I1" s="37"/>
    </row>
    <row r="2" spans="1:9" ht="15" customHeight="1" x14ac:dyDescent="0.2">
      <c r="A2" s="38" t="s">
        <v>30</v>
      </c>
      <c r="B2" s="39"/>
      <c r="C2" s="40"/>
      <c r="D2" s="33" t="s">
        <v>37</v>
      </c>
      <c r="E2" s="33"/>
      <c r="F2" s="33"/>
      <c r="G2" s="33"/>
      <c r="H2" s="33"/>
      <c r="I2" s="34" t="s">
        <v>35</v>
      </c>
    </row>
    <row r="3" spans="1:9" ht="24.95" customHeight="1" x14ac:dyDescent="0.2">
      <c r="A3" s="41"/>
      <c r="B3" s="42"/>
      <c r="C3" s="43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5"/>
    </row>
    <row r="4" spans="1:9" x14ac:dyDescent="0.2">
      <c r="A4" s="44"/>
      <c r="B4" s="45"/>
      <c r="C4" s="46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/>
      <c r="E8" s="20"/>
      <c r="F8" s="20"/>
      <c r="G8" s="20"/>
      <c r="H8" s="20"/>
      <c r="I8" s="20"/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/>
      <c r="E10" s="19"/>
      <c r="F10" s="19"/>
      <c r="G10" s="19"/>
      <c r="H10" s="19"/>
      <c r="I10" s="19"/>
    </row>
    <row r="11" spans="1:9" x14ac:dyDescent="0.2">
      <c r="A11" s="13"/>
      <c r="B11" s="9"/>
      <c r="C11" s="3" t="s">
        <v>4</v>
      </c>
      <c r="D11" s="20">
        <v>44908213.079999998</v>
      </c>
      <c r="E11" s="20">
        <f>387474.98-1393730.68</f>
        <v>-1006255.7</v>
      </c>
      <c r="F11" s="20">
        <f>D11+E11</f>
        <v>43901957.379999995</v>
      </c>
      <c r="G11" s="20">
        <v>26178596.379999999</v>
      </c>
      <c r="H11" s="20">
        <v>26153277.280000005</v>
      </c>
      <c r="I11" s="20">
        <f>F11-G11</f>
        <v>17723360.999999996</v>
      </c>
    </row>
    <row r="12" spans="1:9" x14ac:dyDescent="0.2">
      <c r="A12" s="13"/>
      <c r="B12" s="9"/>
      <c r="C12" s="3" t="s">
        <v>5</v>
      </c>
      <c r="D12" s="20"/>
      <c r="E12" s="20"/>
      <c r="F12" s="20"/>
      <c r="G12" s="20"/>
      <c r="H12" s="20"/>
      <c r="I12" s="20"/>
    </row>
    <row r="13" spans="1:9" x14ac:dyDescent="0.2">
      <c r="A13" s="13"/>
      <c r="B13" s="9"/>
      <c r="C13" s="3" t="s">
        <v>6</v>
      </c>
      <c r="D13" s="20"/>
      <c r="E13" s="20"/>
      <c r="F13" s="20"/>
      <c r="G13" s="20"/>
      <c r="H13" s="20"/>
      <c r="I13" s="20"/>
    </row>
    <row r="14" spans="1:9" x14ac:dyDescent="0.2">
      <c r="A14" s="13"/>
      <c r="B14" s="9"/>
      <c r="C14" s="3" t="s">
        <v>7</v>
      </c>
      <c r="D14" s="20">
        <v>2133462.33</v>
      </c>
      <c r="E14" s="20">
        <f>169000.3-46618.77</f>
        <v>122381.53</v>
      </c>
      <c r="F14" s="20">
        <f>D14+E14</f>
        <v>2255843.86</v>
      </c>
      <c r="G14" s="20">
        <v>1609601.93</v>
      </c>
      <c r="H14" s="20">
        <v>1604215.4</v>
      </c>
      <c r="I14" s="20">
        <f>F14-G14</f>
        <v>646241.92999999993</v>
      </c>
    </row>
    <row r="15" spans="1:9" x14ac:dyDescent="0.2">
      <c r="A15" s="13"/>
      <c r="B15" s="9"/>
      <c r="C15" s="3" t="s">
        <v>8</v>
      </c>
      <c r="D15" s="20"/>
      <c r="E15" s="20"/>
      <c r="F15" s="20"/>
      <c r="G15" s="20"/>
      <c r="H15" s="20"/>
      <c r="I15" s="20"/>
    </row>
    <row r="16" spans="1:9" x14ac:dyDescent="0.2">
      <c r="A16" s="13"/>
      <c r="B16" s="9"/>
      <c r="C16" s="3" t="s">
        <v>9</v>
      </c>
      <c r="D16" s="20"/>
      <c r="E16" s="20"/>
      <c r="F16" s="20"/>
      <c r="G16" s="20"/>
      <c r="H16" s="20"/>
      <c r="I16" s="20"/>
    </row>
    <row r="17" spans="1:9" x14ac:dyDescent="0.2">
      <c r="A17" s="13"/>
      <c r="B17" s="9"/>
      <c r="C17" s="3" t="s">
        <v>10</v>
      </c>
      <c r="D17" s="20"/>
      <c r="E17" s="20"/>
      <c r="F17" s="20"/>
      <c r="G17" s="20"/>
      <c r="H17" s="20"/>
      <c r="I17" s="20"/>
    </row>
    <row r="18" spans="1:9" x14ac:dyDescent="0.2">
      <c r="A18" s="13"/>
      <c r="B18" s="9"/>
      <c r="C18" s="3" t="s">
        <v>11</v>
      </c>
      <c r="D18" s="20">
        <v>17316660.460000001</v>
      </c>
      <c r="E18" s="20">
        <f>67871-351816.28</f>
        <v>-283945.28000000003</v>
      </c>
      <c r="F18" s="20">
        <f>D19+D18+E18</f>
        <v>17032715.18</v>
      </c>
      <c r="G18" s="20">
        <v>3747108.08</v>
      </c>
      <c r="H18" s="20">
        <v>3732745.6</v>
      </c>
      <c r="I18" s="20">
        <f>F18-G18</f>
        <v>13285607.1</v>
      </c>
    </row>
    <row r="19" spans="1:9" x14ac:dyDescent="0.2">
      <c r="A19" s="13"/>
      <c r="B19" s="24" t="s">
        <v>12</v>
      </c>
      <c r="C19" s="23"/>
      <c r="D19" s="19"/>
      <c r="E19" s="19"/>
      <c r="F19" s="19"/>
      <c r="G19" s="19"/>
      <c r="H19" s="19"/>
      <c r="I19" s="19"/>
    </row>
    <row r="20" spans="1:9" x14ac:dyDescent="0.2">
      <c r="A20" s="13"/>
      <c r="B20" s="9"/>
      <c r="C20" s="3" t="s">
        <v>13</v>
      </c>
      <c r="D20" s="20">
        <v>40878563.960000001</v>
      </c>
      <c r="E20" s="20">
        <f>3120555.39-1952735.94</f>
        <v>1167819.4500000002</v>
      </c>
      <c r="F20" s="20">
        <f>D20+E20</f>
        <v>42046383.410000004</v>
      </c>
      <c r="G20" s="20">
        <v>25995994.990000002</v>
      </c>
      <c r="H20" s="20">
        <v>25916151.170000002</v>
      </c>
      <c r="I20" s="20">
        <f>F20-G20</f>
        <v>16050388.420000002</v>
      </c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/>
      <c r="E23" s="19"/>
      <c r="F23" s="19"/>
      <c r="G23" s="19"/>
      <c r="H23" s="19"/>
      <c r="I23" s="19"/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/>
      <c r="E26" s="19"/>
      <c r="F26" s="19"/>
      <c r="G26" s="19"/>
      <c r="H26" s="19"/>
      <c r="I26" s="19"/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/>
      <c r="E31" s="19"/>
      <c r="F31" s="19"/>
      <c r="G31" s="19"/>
      <c r="H31" s="19"/>
      <c r="I31" s="19"/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20"/>
      <c r="E33" s="20"/>
      <c r="F33" s="20"/>
      <c r="G33" s="20"/>
      <c r="H33" s="20"/>
      <c r="I33" s="20"/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D20+D18+D14+D11</f>
        <v>105236899.83</v>
      </c>
      <c r="E37" s="25">
        <f t="shared" ref="E37:I37" si="0">E20+E18+E14+E11</f>
        <v>0</v>
      </c>
      <c r="F37" s="25">
        <f t="shared" si="0"/>
        <v>105236899.83</v>
      </c>
      <c r="G37" s="25">
        <f t="shared" si="0"/>
        <v>57531301.379999995</v>
      </c>
      <c r="H37" s="25">
        <f t="shared" si="0"/>
        <v>57406389.450000003</v>
      </c>
      <c r="I37" s="25">
        <f t="shared" si="0"/>
        <v>47705598.450000003</v>
      </c>
    </row>
    <row r="43" spans="1:9" ht="15" x14ac:dyDescent="0.2">
      <c r="B43" s="29" t="s">
        <v>41</v>
      </c>
    </row>
    <row r="49" spans="2:5" s="30" customFormat="1" ht="15" x14ac:dyDescent="0.25">
      <c r="B49" s="31" t="s">
        <v>47</v>
      </c>
      <c r="D49" s="31" t="s">
        <v>42</v>
      </c>
    </row>
    <row r="50" spans="2:5" s="28" customFormat="1" x14ac:dyDescent="0.25">
      <c r="B50" s="32"/>
      <c r="C50" s="32" t="s">
        <v>43</v>
      </c>
      <c r="E50" s="32" t="s">
        <v>44</v>
      </c>
    </row>
    <row r="51" spans="2:5" s="28" customFormat="1" x14ac:dyDescent="0.25">
      <c r="B51" s="32"/>
      <c r="C51" s="32" t="s">
        <v>45</v>
      </c>
      <c r="E51" s="32" t="s">
        <v>46</v>
      </c>
    </row>
  </sheetData>
  <sheetProtection formatCells="0" formatColumns="0" formatRows="0" autoFilter="0"/>
  <protectedRanges>
    <protectedRange sqref="B38:B65523 D38:I65523 C38:C49 C51:C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I11 E11:F11 E14:F14 I14 E18:F18 I18 E20:F20 D37 E37:I37 I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...010</cp:lastModifiedBy>
  <cp:lastPrinted>2019-04-30T19:05:10Z</cp:lastPrinted>
  <dcterms:created xsi:type="dcterms:W3CDTF">2012-12-11T21:13:37Z</dcterms:created>
  <dcterms:modified xsi:type="dcterms:W3CDTF">2019-10-24T15:02:06Z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