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fileshared$\DIRECCIÓN DE ADMINISTRACION Y FINANZAS\PRESUPUESTO\Victor\Presupuesto\2do Trimestre\Impresos\"/>
    </mc:Choice>
  </mc:AlternateContent>
  <bookViews>
    <workbookView xWindow="0" yWindow="0" windowWidth="24000" windowHeight="874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H37" i="1" l="1"/>
  <c r="G37" i="1"/>
  <c r="D37" i="1"/>
  <c r="E20" i="1"/>
  <c r="E37" i="1"/>
  <c r="F18" i="1"/>
  <c r="I18" i="1"/>
  <c r="F14" i="1"/>
  <c r="I14" i="1"/>
  <c r="F20" i="1"/>
  <c r="I20" i="1"/>
  <c r="I37" i="1" s="1"/>
  <c r="F11" i="1"/>
  <c r="F37" i="1"/>
  <c r="I11" i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<sst xmlns="http://schemas.openxmlformats.org/spreadsheetml/2006/main" count="49" uniqueCount="49">
  <si>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</si>
  <si>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</si>
  <si>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</si>
  <si>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</si>
  <si>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</si>
  <si>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</si>
  <si>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</si>
  <si>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</si>
  <si>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</si>
  <si>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</si>
  <si>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</si>
  <si>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</si>
  <si>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</si>
  <si>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</si>
  <si>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</si>
  <si>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</si>
  <si>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</si>
  <si>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</si>
  <si>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</si>
  <si>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</si>
  <si>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</si>
  <si>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</si>
  <si>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</si>
  <si>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</si>
  <si>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</si>
  <si>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</si>
  <si>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</si>
  <si>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</si>
  <si>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</si>
  <si>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</si>
  <si>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</si>
  <si>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</si>
  <si>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</si>
  <si>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</si>
  <si>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</si>
  <si>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</si>
  <si>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</si>
  <si>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</si>
  <si>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</si>
  <si>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</si>
  <si>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</si>
  <si>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"Bajo protesta de decir verdad declaramos que los Estados Financieros y sus notas, son razonablemente correctos y son responsabilidad del emisor"</t>
  </si>
  <si>
    <t xml:space="preserve">                _______________________________________</t>
  </si>
  <si>
    <t>L.A.E. Ma. Ivonne Solis Constantino</t>
  </si>
  <si>
    <t>C.P. Carlos Lopez Contreras</t>
  </si>
  <si>
    <t>Directora General</t>
  </si>
  <si>
    <t xml:space="preserve"> Director de Administración y Finanzas</t>
  </si>
  <si>
    <t xml:space="preserve">                                     ___________________________________</t>
  </si>
  <si>
    <t>SISTEMA DE AGUA POTABLE Y ALCANTARILLADO DE SILAO
GASTO POR CATEGORIA PROGRAMATICA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</si>
</sst>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0" xfId="7" applyFont="1" applyFill="1" applyBorder="1" applyAlignment="1" applyProtection="1">
      <alignment vertical="top"/>
      <protection locked="0"/>
    </xf>
    <xf numFmtId="0" fontId="0" fillId="0" borderId="0" xfId="7" applyFont="1" applyFill="1" applyBorder="1" applyAlignment="1" applyProtection="1">
      <alignment vertical="top"/>
      <protection locked="0"/>
    </xf>
    <xf numFmtId="0" fontId="5" fillId="0" borderId="0" xfId="7" applyFont="1" applyAlignment="1" applyProtection="1">
      <alignment vertical="top"/>
      <protection locked="0"/>
    </xf>
    <xf numFmtId="0" fontId="0" fillId="0" borderId="0" xfId="7" applyFont="1" applyAlignment="1" applyProtection="1">
      <alignment vertical="top"/>
      <protection locked="0"/>
    </xf>
    <xf numFmtId="0" fontId="8" fillId="0" borderId="0" xfId="7" applyFont="1" applyFill="1" applyBorder="1" applyAlignment="1" applyProtection="1">
      <alignment horizontal="center"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2</xdr:col>
      <xdr:colOff>1114425</xdr:colOff>
      <xdr:row>0</xdr:row>
      <xdr:rowOff>390525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8100"/>
          <a:ext cx="1247775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topLeftCell="A10" zoomScaleNormal="100" zoomScaleSheetLayoutView="90" workbookViewId="0">
      <selection activeCell="M14" sqref="M1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48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44908213.079999998</v>
      </c>
      <c r="E11" s="20">
        <v>0</v>
      </c>
      <c r="F11" s="20">
        <f>D11+E11</f>
        <v>44908213.079999998</v>
      </c>
      <c r="G11" s="20">
        <v>17674000.859999999</v>
      </c>
      <c r="H11" s="20">
        <v>17638576.789999999</v>
      </c>
      <c r="I11" s="20">
        <f>F11-G11</f>
        <v>27234212.219999999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>
        <v>2133462.33</v>
      </c>
      <c r="E14" s="20">
        <v>0</v>
      </c>
      <c r="F14" s="20">
        <f>D14+E14</f>
        <v>2133462.33</v>
      </c>
      <c r="G14" s="20">
        <v>1088719.45</v>
      </c>
      <c r="H14" s="20">
        <v>1083332.92</v>
      </c>
      <c r="I14" s="20">
        <f>F14-G14</f>
        <v>1044742.8800000001</v>
      </c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>
        <v>17316660.460000001</v>
      </c>
      <c r="E18" s="20">
        <v>0</v>
      </c>
      <c r="F18" s="20">
        <f>D19+D18+E18</f>
        <v>17316660.460000001</v>
      </c>
      <c r="G18" s="20">
        <v>2649548.23</v>
      </c>
      <c r="H18" s="20">
        <v>2633644.9500000002</v>
      </c>
      <c r="I18" s="20">
        <f>F18-G18</f>
        <v>14667112.23</v>
      </c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>
        <v>40878563.960000001</v>
      </c>
      <c r="E20" s="20">
        <f>27069.2-(27069.2)</f>
        <v>0</v>
      </c>
      <c r="F20" s="20">
        <f>D20+E20</f>
        <v>40878563.960000001</v>
      </c>
      <c r="G20" s="20">
        <v>17343968.369999997</v>
      </c>
      <c r="H20" s="20">
        <v>17249467.009999998</v>
      </c>
      <c r="I20" s="20">
        <f>F20-G20</f>
        <v>23534595.590000004</v>
      </c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D20+D18+D14+D11</f>
        <v>105236899.83</v>
      </c>
      <c r="E37" s="25">
        <f t="shared" ref="E37:I37" si="0">E20+E18+E14+E11</f>
        <v>0</v>
      </c>
      <c r="F37" s="25">
        <f t="shared" si="0"/>
        <v>105236899.83</v>
      </c>
      <c r="G37" s="25">
        <f t="shared" si="0"/>
        <v>38756236.909999996</v>
      </c>
      <c r="H37" s="25">
        <f t="shared" si="0"/>
        <v>38605021.669999994</v>
      </c>
      <c r="I37" s="25">
        <f t="shared" si="0"/>
        <v>66480662.920000009</v>
      </c>
    </row>
    <row r="43" spans="1:9" ht="15" x14ac:dyDescent="0.2">
      <c r="B43" s="29" t="s">
        <v>41</v>
      </c>
    </row>
    <row r="49" spans="2:5" s="30" customFormat="1" ht="15" x14ac:dyDescent="0.25">
      <c r="B49" s="31" t="s">
        <v>47</v>
      </c>
      <c r="D49" s="31" t="s">
        <v>42</v>
      </c>
    </row>
    <row r="50" spans="2:5" s="28" customFormat="1" x14ac:dyDescent="0.25">
      <c r="B50" s="32"/>
      <c r="C50" s="32" t="s">
        <v>43</v>
      </c>
      <c r="E50" s="32" t="s">
        <v>44</v>
      </c>
    </row>
    <row r="51" spans="2:5" s="28" customFormat="1" x14ac:dyDescent="0.25">
      <c r="B51" s="32"/>
      <c r="C51" s="32" t="s">
        <v>45</v>
      </c>
      <c r="E51" s="32" t="s">
        <v>46</v>
      </c>
    </row>
  </sheetData>
  <sheetProtection formatCells="0" formatColumns="0" formatRows="0" autoFilter="0"/>
  <protectedRanges>
    <protectedRange sqref="B38:B65523 D38:I65523 C38:C49 C51:C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I11 F11 F14 I14 F18 I18 E20:F20 D37 E37:I37 I2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...010</cp:lastModifiedBy>
  <cp:lastPrinted>2019-04-30T19:05:10Z</cp:lastPrinted>
  <dcterms:created xsi:type="dcterms:W3CDTF">2012-12-11T21:13:37Z</dcterms:created>
  <dcterms:modified xsi:type="dcterms:W3CDTF">2019-07-23T20:47:21Z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