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88B7FC31-9F33-4AF2-8D98-92B8CF096376}" xr6:coauthVersionLast="40" xr6:coauthVersionMax="40" xr10:uidLastSave="{00000000-0000-0000-0000-000000000000}"/>
  <bookViews>
    <workbookView xWindow="0" yWindow="0" windowWidth="28800" windowHeight="10425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C30" i="1"/>
  <c r="C26" i="1"/>
  <c r="C4" i="1"/>
  <c r="C44" i="1" l="1"/>
  <c r="C40" i="1"/>
  <c r="C57" i="1"/>
  <c r="C16" i="1"/>
  <c r="C13" i="1"/>
  <c r="C23" i="1" s="1"/>
  <c r="C60" i="1" l="1"/>
  <c r="C62" i="1" s="1"/>
  <c r="D57" i="1" l="1"/>
  <c r="D50" i="1"/>
  <c r="D44" i="1"/>
  <c r="D40" i="1"/>
  <c r="D30" i="1"/>
  <c r="D26" i="1"/>
  <c r="D60" i="1" l="1"/>
  <c r="D4" i="1"/>
  <c r="D16" i="1"/>
  <c r="D13" i="1"/>
  <c r="D23" i="1" l="1"/>
  <c r="D62" i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<sst xmlns="http://schemas.openxmlformats.org/spreadsheetml/2006/main" count="62" uniqueCount="61">
  <si>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</si>
  <si>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</si>
  <si>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</si>
  <si>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</si>
  <si>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</si>
  <si>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</si>
  <si>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</si>
  <si>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</si>
  <si>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</si>
  <si>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</si>
  <si>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</si>
  <si>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</si>
  <si>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</si>
  <si>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</si>
  <si>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</si>
  <si>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</si>
  <si>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</si>
  <si>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</si>
  <si>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</si>
  <si>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</si>
  <si>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</si>
  <si>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</si>
  <si>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</si>
  <si>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</si>
  <si>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</si>
  <si>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</si>
  <si>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</si>
  <si>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</si>
  <si>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</si>
  <si>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</si>
  <si>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</si>
  <si>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</si>
  <si>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</si>
  <si>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</si>
  <si>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</si>
  <si>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</si>
  <si>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</si>
  <si>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</si>
  <si>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</si>
  <si>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</si>
  <si>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</si>
  <si>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</si>
  <si>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</si>
  <si>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</si>
  <si>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</si>
  <si>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</si>
  <si>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</si>
  <si>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</si>
  <si>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</si>
  <si>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</si>
  <si>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</si>
  <si>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</si>
  <si>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</si>
  <si>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</si>
  <si>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</si>
  <si>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</si>
  <si>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</si>
  <si>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</t>
  </si>
  <si>
    <t>Drectora General del SAPAS
LAE Ma. Inonne Solís Constantino</t>
  </si>
  <si>
    <t>SISTEMA DE AGUA POTABLE Y ALCANTARILLADO DE SILAO   
Estado de actividades
Al 31 DE DICIEMBRE DE 2018</t>
  </si>
  <si>
    <t>Director de Administración y Finanzas
C.P. Carlos López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</si>
</sst>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3" borderId="0" xfId="8" applyFont="1" applyFill="1" applyBorder="1" applyAlignment="1" applyProtection="1">
      <alignment vertical="center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center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1" xfId="8" applyNumberFormat="1" applyFont="1" applyFill="1" applyBorder="1" applyProtection="1">
      <protection locked="0"/>
    </xf>
    <xf numFmtId="0" fontId="8" fillId="0" borderId="4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6" fillId="0" borderId="2" xfId="8" applyFont="1" applyFill="1" applyBorder="1" applyAlignment="1" applyProtection="1">
      <alignment horizontal="left"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6" fillId="0" borderId="3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BADAB-69D1-4E63-B190-FE7964A6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topLeftCell="A55" zoomScaleNormal="100" workbookViewId="0">
      <selection activeCell="H62" sqref="H62"/>
    </sheetView>
  </sheetViews>
  <sheetFormatPr baseColWidth="10" defaultRowHeight="12.75" x14ac:dyDescent="0.2"/>
  <cols>
    <col min="1" max="1" width="1.83203125" style="2" customWidth="1"/>
    <col min="2" max="2" width="111.83203125" style="5" customWidth="1"/>
    <col min="3" max="3" width="38.5" style="6" customWidth="1"/>
    <col min="4" max="4" width="57.6640625" style="6" customWidth="1"/>
    <col min="5" max="16384" width="12" style="2"/>
  </cols>
  <sheetData>
    <row r="1" spans="1:7" ht="39.950000000000003" customHeight="1" x14ac:dyDescent="0.2">
      <c r="A1" s="37" t="s">
        <v>59</v>
      </c>
      <c r="B1" s="38"/>
      <c r="C1" s="38"/>
      <c r="D1" s="39"/>
      <c r="E1" s="1"/>
      <c r="F1" s="1"/>
      <c r="G1" s="1"/>
    </row>
    <row r="2" spans="1:7" ht="15" x14ac:dyDescent="0.2">
      <c r="A2" s="8"/>
      <c r="B2" s="9"/>
      <c r="C2" s="10">
        <v>2018</v>
      </c>
      <c r="D2" s="11">
        <v>2017</v>
      </c>
    </row>
    <row r="3" spans="1:7" s="3" customFormat="1" ht="15" x14ac:dyDescent="0.2">
      <c r="A3" s="12" t="s">
        <v>0</v>
      </c>
      <c r="B3" s="13"/>
      <c r="C3" s="14"/>
      <c r="D3" s="15"/>
    </row>
    <row r="4" spans="1:7" ht="15" x14ac:dyDescent="0.2">
      <c r="A4" s="16" t="s">
        <v>46</v>
      </c>
      <c r="B4" s="17"/>
      <c r="C4" s="18">
        <f>SUM(C5:C12)</f>
        <v>99731008.079999998</v>
      </c>
      <c r="D4" s="19">
        <f>SUM(D5:D11)</f>
        <v>87901277.230000004</v>
      </c>
    </row>
    <row r="5" spans="1:7" ht="14.25" x14ac:dyDescent="0.2">
      <c r="A5" s="8"/>
      <c r="B5" s="20" t="s">
        <v>1</v>
      </c>
      <c r="C5" s="21">
        <v>0</v>
      </c>
      <c r="D5" s="22">
        <v>0</v>
      </c>
    </row>
    <row r="6" spans="1:7" ht="14.25" x14ac:dyDescent="0.2">
      <c r="A6" s="8"/>
      <c r="B6" s="20" t="s">
        <v>40</v>
      </c>
      <c r="C6" s="21">
        <v>0</v>
      </c>
      <c r="D6" s="22">
        <v>0</v>
      </c>
    </row>
    <row r="7" spans="1:7" ht="14.25" x14ac:dyDescent="0.2">
      <c r="A7" s="8"/>
      <c r="B7" s="20" t="s">
        <v>11</v>
      </c>
      <c r="C7" s="21">
        <v>0</v>
      </c>
      <c r="D7" s="22">
        <v>0</v>
      </c>
    </row>
    <row r="8" spans="1:7" ht="14.25" x14ac:dyDescent="0.2">
      <c r="A8" s="8"/>
      <c r="B8" s="20" t="s">
        <v>2</v>
      </c>
      <c r="C8" s="21">
        <v>95440142.400000006</v>
      </c>
      <c r="D8" s="22">
        <v>84626471.629999995</v>
      </c>
    </row>
    <row r="9" spans="1:7" ht="14.25" x14ac:dyDescent="0.2">
      <c r="A9" s="8"/>
      <c r="B9" s="20" t="s">
        <v>44</v>
      </c>
      <c r="C9" s="21">
        <v>2775297.16</v>
      </c>
      <c r="D9" s="22">
        <v>1810570.34</v>
      </c>
    </row>
    <row r="10" spans="1:7" ht="14.25" x14ac:dyDescent="0.2">
      <c r="A10" s="8"/>
      <c r="B10" s="20" t="s">
        <v>12</v>
      </c>
      <c r="C10" s="21">
        <v>1515568.52</v>
      </c>
      <c r="D10" s="22">
        <v>1464235.26</v>
      </c>
    </row>
    <row r="11" spans="1:7" ht="14.25" x14ac:dyDescent="0.2">
      <c r="A11" s="8"/>
      <c r="B11" s="20" t="s">
        <v>13</v>
      </c>
      <c r="C11" s="21">
        <v>0</v>
      </c>
      <c r="D11" s="22">
        <v>0</v>
      </c>
    </row>
    <row r="12" spans="1:7" ht="28.5" x14ac:dyDescent="0.2">
      <c r="A12" s="8"/>
      <c r="B12" s="20" t="s">
        <v>14</v>
      </c>
      <c r="C12" s="21">
        <v>0</v>
      </c>
      <c r="D12" s="22">
        <v>0</v>
      </c>
    </row>
    <row r="13" spans="1:7" ht="15" x14ac:dyDescent="0.2">
      <c r="A13" s="16" t="s">
        <v>49</v>
      </c>
      <c r="B13" s="13"/>
      <c r="C13" s="18">
        <f>SUM(C14:C15)</f>
        <v>0</v>
      </c>
      <c r="D13" s="19">
        <f>SUM(D14:D15)</f>
        <v>1865929.79</v>
      </c>
    </row>
    <row r="14" spans="1:7" ht="14.25" x14ac:dyDescent="0.2">
      <c r="A14" s="8"/>
      <c r="B14" s="20" t="s">
        <v>10</v>
      </c>
      <c r="C14" s="21">
        <v>0</v>
      </c>
      <c r="D14" s="22">
        <v>1865929.79</v>
      </c>
    </row>
    <row r="15" spans="1:7" ht="14.25" x14ac:dyDescent="0.2">
      <c r="A15" s="8"/>
      <c r="B15" s="20" t="s">
        <v>15</v>
      </c>
      <c r="C15" s="21">
        <v>0</v>
      </c>
      <c r="D15" s="22">
        <v>0</v>
      </c>
    </row>
    <row r="16" spans="1:7" ht="15" x14ac:dyDescent="0.2">
      <c r="A16" s="16" t="s">
        <v>50</v>
      </c>
      <c r="B16" s="13"/>
      <c r="C16" s="18">
        <f>SUM(C17:C21)</f>
        <v>0</v>
      </c>
      <c r="D16" s="19">
        <f>SUM(D17:D21)</f>
        <v>0</v>
      </c>
    </row>
    <row r="17" spans="1:5" ht="14.25" x14ac:dyDescent="0.2">
      <c r="A17" s="8"/>
      <c r="B17" s="20" t="s">
        <v>41</v>
      </c>
      <c r="C17" s="21">
        <v>0</v>
      </c>
      <c r="D17" s="22">
        <v>0</v>
      </c>
    </row>
    <row r="18" spans="1:5" ht="14.25" x14ac:dyDescent="0.2">
      <c r="A18" s="8"/>
      <c r="B18" s="20" t="s">
        <v>16</v>
      </c>
      <c r="C18" s="21">
        <v>0</v>
      </c>
      <c r="D18" s="22">
        <v>0</v>
      </c>
    </row>
    <row r="19" spans="1:5" ht="14.25" x14ac:dyDescent="0.2">
      <c r="A19" s="8"/>
      <c r="B19" s="20" t="s">
        <v>17</v>
      </c>
      <c r="C19" s="21">
        <v>0</v>
      </c>
      <c r="D19" s="22">
        <v>0</v>
      </c>
    </row>
    <row r="20" spans="1:5" ht="14.25" x14ac:dyDescent="0.2">
      <c r="A20" s="8"/>
      <c r="B20" s="20" t="s">
        <v>18</v>
      </c>
      <c r="C20" s="21">
        <v>0</v>
      </c>
      <c r="D20" s="22">
        <v>0</v>
      </c>
    </row>
    <row r="21" spans="1:5" ht="14.25" x14ac:dyDescent="0.2">
      <c r="A21" s="8"/>
      <c r="B21" s="20" t="s">
        <v>19</v>
      </c>
      <c r="C21" s="21">
        <v>0</v>
      </c>
      <c r="D21" s="22">
        <v>0</v>
      </c>
    </row>
    <row r="22" spans="1:5" ht="14.25" x14ac:dyDescent="0.2">
      <c r="A22" s="8"/>
      <c r="B22" s="20"/>
      <c r="C22" s="21"/>
      <c r="D22" s="22"/>
    </row>
    <row r="23" spans="1:5" ht="15" x14ac:dyDescent="0.2">
      <c r="A23" s="23" t="s">
        <v>9</v>
      </c>
      <c r="B23" s="24"/>
      <c r="C23" s="25">
        <f>+C4+C13</f>
        <v>99731008.079999998</v>
      </c>
      <c r="D23" s="26">
        <f>+D4+D13</f>
        <v>89767207.020000011</v>
      </c>
    </row>
    <row r="24" spans="1:5" ht="15" x14ac:dyDescent="0.2">
      <c r="A24" s="8"/>
      <c r="B24" s="13"/>
      <c r="C24" s="18"/>
      <c r="D24" s="26"/>
      <c r="E24" s="4"/>
    </row>
    <row r="25" spans="1:5" s="3" customFormat="1" ht="15" x14ac:dyDescent="0.2">
      <c r="A25" s="12" t="s">
        <v>8</v>
      </c>
      <c r="B25" s="13"/>
      <c r="C25" s="14"/>
      <c r="D25" s="15"/>
    </row>
    <row r="26" spans="1:5" ht="15" x14ac:dyDescent="0.2">
      <c r="A26" s="16" t="s">
        <v>51</v>
      </c>
      <c r="B26" s="13"/>
      <c r="C26" s="18">
        <f>SUM(C27:C29)</f>
        <v>75227473.540000007</v>
      </c>
      <c r="D26" s="19">
        <f>SUM(D27:D29)</f>
        <v>65709967.660000004</v>
      </c>
    </row>
    <row r="27" spans="1:5" ht="14.25" x14ac:dyDescent="0.2">
      <c r="A27" s="8"/>
      <c r="B27" s="20" t="s">
        <v>42</v>
      </c>
      <c r="C27" s="21">
        <v>37254244.5</v>
      </c>
      <c r="D27" s="22">
        <v>32257315.219999999</v>
      </c>
    </row>
    <row r="28" spans="1:5" ht="14.25" x14ac:dyDescent="0.2">
      <c r="A28" s="8"/>
      <c r="B28" s="20" t="s">
        <v>20</v>
      </c>
      <c r="C28" s="21">
        <v>8529481.5600000005</v>
      </c>
      <c r="D28" s="22">
        <v>8075806.0899999999</v>
      </c>
    </row>
    <row r="29" spans="1:5" ht="14.25" x14ac:dyDescent="0.2">
      <c r="A29" s="8"/>
      <c r="B29" s="20" t="s">
        <v>21</v>
      </c>
      <c r="C29" s="21">
        <v>29443747.48</v>
      </c>
      <c r="D29" s="22">
        <v>25376846.350000001</v>
      </c>
    </row>
    <row r="30" spans="1:5" ht="15" x14ac:dyDescent="0.2">
      <c r="A30" s="16" t="s">
        <v>47</v>
      </c>
      <c r="B30" s="13"/>
      <c r="C30" s="18">
        <f>SUM(C31:C39)</f>
        <v>265237.93</v>
      </c>
      <c r="D30" s="19">
        <f>SUM(D31:D39)</f>
        <v>158291.38</v>
      </c>
    </row>
    <row r="31" spans="1:5" ht="14.25" x14ac:dyDescent="0.2">
      <c r="A31" s="8"/>
      <c r="B31" s="20" t="s">
        <v>22</v>
      </c>
      <c r="C31" s="21">
        <v>0</v>
      </c>
      <c r="D31" s="22">
        <v>0</v>
      </c>
    </row>
    <row r="32" spans="1:5" ht="14.25" x14ac:dyDescent="0.2">
      <c r="A32" s="8"/>
      <c r="B32" s="20" t="s">
        <v>23</v>
      </c>
      <c r="C32" s="21">
        <v>0</v>
      </c>
      <c r="D32" s="22">
        <v>0</v>
      </c>
    </row>
    <row r="33" spans="1:4" ht="14.25" x14ac:dyDescent="0.2">
      <c r="A33" s="8"/>
      <c r="B33" s="20" t="s">
        <v>24</v>
      </c>
      <c r="C33" s="21">
        <v>0</v>
      </c>
      <c r="D33" s="22">
        <v>0</v>
      </c>
    </row>
    <row r="34" spans="1:4" ht="14.25" x14ac:dyDescent="0.2">
      <c r="A34" s="8"/>
      <c r="B34" s="20" t="s">
        <v>25</v>
      </c>
      <c r="C34" s="21">
        <v>265237.93</v>
      </c>
      <c r="D34" s="22">
        <v>158291.38</v>
      </c>
    </row>
    <row r="35" spans="1:4" ht="14.25" x14ac:dyDescent="0.2">
      <c r="A35" s="8"/>
      <c r="B35" s="20" t="s">
        <v>26</v>
      </c>
      <c r="C35" s="21">
        <v>0</v>
      </c>
      <c r="D35" s="22">
        <v>0</v>
      </c>
    </row>
    <row r="36" spans="1:4" ht="14.25" x14ac:dyDescent="0.2">
      <c r="A36" s="8"/>
      <c r="B36" s="20" t="s">
        <v>27</v>
      </c>
      <c r="C36" s="21">
        <v>0</v>
      </c>
      <c r="D36" s="22">
        <v>0</v>
      </c>
    </row>
    <row r="37" spans="1:4" ht="14.25" x14ac:dyDescent="0.2">
      <c r="A37" s="8"/>
      <c r="B37" s="20" t="s">
        <v>28</v>
      </c>
      <c r="C37" s="21">
        <v>0</v>
      </c>
      <c r="D37" s="22">
        <v>0</v>
      </c>
    </row>
    <row r="38" spans="1:4" ht="14.25" x14ac:dyDescent="0.2">
      <c r="A38" s="8"/>
      <c r="B38" s="20" t="s">
        <v>6</v>
      </c>
      <c r="C38" s="21">
        <v>0</v>
      </c>
      <c r="D38" s="22">
        <v>0</v>
      </c>
    </row>
    <row r="39" spans="1:4" ht="14.25" x14ac:dyDescent="0.2">
      <c r="A39" s="8"/>
      <c r="B39" s="20" t="s">
        <v>29</v>
      </c>
      <c r="C39" s="21">
        <v>0</v>
      </c>
      <c r="D39" s="22">
        <v>0</v>
      </c>
    </row>
    <row r="40" spans="1:4" ht="15" x14ac:dyDescent="0.2">
      <c r="A40" s="16" t="s">
        <v>10</v>
      </c>
      <c r="B40" s="13"/>
      <c r="C40" s="18">
        <f>SUM(C41:C43)</f>
        <v>0</v>
      </c>
      <c r="D40" s="19">
        <f>SUM(D41:D43)</f>
        <v>0</v>
      </c>
    </row>
    <row r="41" spans="1:4" ht="14.25" x14ac:dyDescent="0.2">
      <c r="A41" s="8"/>
      <c r="B41" s="20" t="s">
        <v>3</v>
      </c>
      <c r="C41" s="21">
        <v>0</v>
      </c>
      <c r="D41" s="22">
        <v>0</v>
      </c>
    </row>
    <row r="42" spans="1:4" ht="14.25" x14ac:dyDescent="0.2">
      <c r="A42" s="8"/>
      <c r="B42" s="20" t="s">
        <v>4</v>
      </c>
      <c r="C42" s="21">
        <v>0</v>
      </c>
      <c r="D42" s="22">
        <v>0</v>
      </c>
    </row>
    <row r="43" spans="1:4" ht="14.25" x14ac:dyDescent="0.2">
      <c r="A43" s="8"/>
      <c r="B43" s="20" t="s">
        <v>5</v>
      </c>
      <c r="C43" s="21">
        <v>0</v>
      </c>
      <c r="D43" s="22">
        <v>0</v>
      </c>
    </row>
    <row r="44" spans="1:4" ht="15" x14ac:dyDescent="0.2">
      <c r="A44" s="16" t="s">
        <v>52</v>
      </c>
      <c r="B44" s="13"/>
      <c r="C44" s="18">
        <f>SUM(C45:C49)</f>
        <v>0</v>
      </c>
      <c r="D44" s="19">
        <f>SUM(D45:D49)</f>
        <v>0</v>
      </c>
    </row>
    <row r="45" spans="1:4" ht="14.25" x14ac:dyDescent="0.2">
      <c r="A45" s="8"/>
      <c r="B45" s="20" t="s">
        <v>30</v>
      </c>
      <c r="C45" s="21">
        <v>0</v>
      </c>
      <c r="D45" s="22">
        <v>0</v>
      </c>
    </row>
    <row r="46" spans="1:4" ht="14.25" x14ac:dyDescent="0.2">
      <c r="A46" s="8"/>
      <c r="B46" s="20" t="s">
        <v>31</v>
      </c>
      <c r="C46" s="21">
        <v>0</v>
      </c>
      <c r="D46" s="22">
        <v>0</v>
      </c>
    </row>
    <row r="47" spans="1:4" ht="14.25" x14ac:dyDescent="0.2">
      <c r="A47" s="8"/>
      <c r="B47" s="20" t="s">
        <v>32</v>
      </c>
      <c r="C47" s="21">
        <v>0</v>
      </c>
      <c r="D47" s="22">
        <v>0</v>
      </c>
    </row>
    <row r="48" spans="1:4" ht="14.25" x14ac:dyDescent="0.2">
      <c r="A48" s="8"/>
      <c r="B48" s="20" t="s">
        <v>33</v>
      </c>
      <c r="C48" s="21">
        <v>0</v>
      </c>
      <c r="D48" s="22">
        <v>0</v>
      </c>
    </row>
    <row r="49" spans="1:4" ht="14.25" x14ac:dyDescent="0.2">
      <c r="A49" s="8"/>
      <c r="B49" s="20" t="s">
        <v>34</v>
      </c>
      <c r="C49" s="21">
        <v>0</v>
      </c>
      <c r="D49" s="22">
        <v>0</v>
      </c>
    </row>
    <row r="50" spans="1:4" ht="15" x14ac:dyDescent="0.2">
      <c r="A50" s="16" t="s">
        <v>53</v>
      </c>
      <c r="B50" s="13"/>
      <c r="C50" s="18">
        <f>SUM(C51:C56)</f>
        <v>5059872.25</v>
      </c>
      <c r="D50" s="19">
        <f>SUM(D51:D56)</f>
        <v>1132993.46</v>
      </c>
    </row>
    <row r="51" spans="1:4" ht="14.25" x14ac:dyDescent="0.2">
      <c r="A51" s="8"/>
      <c r="B51" s="20" t="s">
        <v>35</v>
      </c>
      <c r="C51" s="21">
        <v>5051386.12</v>
      </c>
      <c r="D51" s="22">
        <v>1132715.55</v>
      </c>
    </row>
    <row r="52" spans="1:4" ht="14.25" x14ac:dyDescent="0.2">
      <c r="A52" s="8"/>
      <c r="B52" s="20" t="s">
        <v>7</v>
      </c>
      <c r="C52" s="21">
        <v>0</v>
      </c>
      <c r="D52" s="22">
        <v>0</v>
      </c>
    </row>
    <row r="53" spans="1:4" ht="14.25" x14ac:dyDescent="0.2">
      <c r="A53" s="8"/>
      <c r="B53" s="20" t="s">
        <v>36</v>
      </c>
      <c r="C53" s="21">
        <v>0</v>
      </c>
      <c r="D53" s="22">
        <v>0</v>
      </c>
    </row>
    <row r="54" spans="1:4" ht="14.25" x14ac:dyDescent="0.2">
      <c r="A54" s="8"/>
      <c r="B54" s="20" t="s">
        <v>37</v>
      </c>
      <c r="C54" s="21">
        <v>0</v>
      </c>
      <c r="D54" s="22">
        <v>0</v>
      </c>
    </row>
    <row r="55" spans="1:4" ht="14.25" x14ac:dyDescent="0.2">
      <c r="A55" s="8"/>
      <c r="B55" s="20" t="s">
        <v>38</v>
      </c>
      <c r="C55" s="21">
        <v>0</v>
      </c>
      <c r="D55" s="22">
        <v>0</v>
      </c>
    </row>
    <row r="56" spans="1:4" ht="14.25" x14ac:dyDescent="0.2">
      <c r="A56" s="8"/>
      <c r="B56" s="20" t="s">
        <v>39</v>
      </c>
      <c r="C56" s="21">
        <v>8486.1299999999992</v>
      </c>
      <c r="D56" s="22">
        <v>277.91000000000003</v>
      </c>
    </row>
    <row r="57" spans="1:4" ht="15" x14ac:dyDescent="0.2">
      <c r="A57" s="16" t="s">
        <v>48</v>
      </c>
      <c r="B57" s="13"/>
      <c r="C57" s="18">
        <f>SUM(C58)</f>
        <v>2006790.21</v>
      </c>
      <c r="D57" s="19">
        <f>SUM(D58)</f>
        <v>145664.53</v>
      </c>
    </row>
    <row r="58" spans="1:4" ht="14.25" x14ac:dyDescent="0.2">
      <c r="A58" s="8"/>
      <c r="B58" s="20" t="s">
        <v>43</v>
      </c>
      <c r="C58" s="21">
        <v>2006790.21</v>
      </c>
      <c r="D58" s="22">
        <v>145664.53</v>
      </c>
    </row>
    <row r="59" spans="1:4" ht="14.25" x14ac:dyDescent="0.2">
      <c r="A59" s="8"/>
      <c r="B59" s="20"/>
      <c r="C59" s="21"/>
      <c r="D59" s="22"/>
    </row>
    <row r="60" spans="1:4" ht="15" x14ac:dyDescent="0.2">
      <c r="A60" s="12" t="s">
        <v>54</v>
      </c>
      <c r="B60" s="13"/>
      <c r="C60" s="25">
        <f>+C26+C30+C50+C57</f>
        <v>82559373.930000007</v>
      </c>
      <c r="D60" s="26">
        <f>+D26+D30+D50+D57</f>
        <v>67146917.030000001</v>
      </c>
    </row>
    <row r="61" spans="1:4" ht="15" x14ac:dyDescent="0.2">
      <c r="A61" s="8"/>
      <c r="B61" s="13"/>
      <c r="C61" s="18"/>
      <c r="D61" s="26"/>
    </row>
    <row r="62" spans="1:4" s="3" customFormat="1" ht="15" x14ac:dyDescent="0.2">
      <c r="A62" s="12" t="s">
        <v>45</v>
      </c>
      <c r="B62" s="13"/>
      <c r="C62" s="18">
        <f>+C23-C60</f>
        <v>17171634.149999991</v>
      </c>
      <c r="D62" s="19">
        <f>+D23-D60</f>
        <v>22620289.99000001</v>
      </c>
    </row>
    <row r="63" spans="1:4" s="3" customFormat="1" ht="15" x14ac:dyDescent="0.2">
      <c r="A63" s="12"/>
      <c r="B63" s="13"/>
      <c r="C63" s="18"/>
      <c r="D63" s="19"/>
    </row>
    <row r="64" spans="1:4" ht="14.25" x14ac:dyDescent="0.2">
      <c r="A64" s="27"/>
      <c r="B64" s="28"/>
      <c r="C64" s="29"/>
      <c r="D64" s="30"/>
    </row>
    <row r="65" spans="1:5" ht="14.25" x14ac:dyDescent="0.2">
      <c r="A65" s="31"/>
      <c r="B65" s="32"/>
      <c r="C65" s="33"/>
      <c r="D65" s="33"/>
    </row>
    <row r="66" spans="1:5" ht="14.25" x14ac:dyDescent="0.2">
      <c r="A66" s="34" t="s">
        <v>56</v>
      </c>
      <c r="B66" s="32"/>
      <c r="C66" s="33"/>
      <c r="D66" s="33"/>
    </row>
    <row r="67" spans="1:5" ht="14.25" x14ac:dyDescent="0.2">
      <c r="A67" s="31"/>
      <c r="B67" s="32"/>
      <c r="C67" s="33"/>
      <c r="D67" s="33"/>
    </row>
    <row r="68" spans="1:5" ht="14.25" x14ac:dyDescent="0.2">
      <c r="A68" s="31"/>
      <c r="B68" s="32"/>
      <c r="C68" s="33"/>
      <c r="D68" s="33"/>
    </row>
    <row r="69" spans="1:5" ht="14.25" x14ac:dyDescent="0.2">
      <c r="A69" s="31"/>
      <c r="B69" s="32"/>
      <c r="C69" s="33"/>
      <c r="D69" s="33"/>
    </row>
    <row r="70" spans="1:5" ht="14.25" x14ac:dyDescent="0.2">
      <c r="A70" s="31"/>
      <c r="B70" s="32"/>
      <c r="C70" s="33"/>
      <c r="D70" s="33"/>
    </row>
    <row r="71" spans="1:5" ht="14.25" x14ac:dyDescent="0.2">
      <c r="A71" s="31"/>
      <c r="B71" s="35" t="s">
        <v>57</v>
      </c>
      <c r="C71" s="40" t="s">
        <v>55</v>
      </c>
      <c r="D71" s="40"/>
      <c r="E71" s="7"/>
    </row>
    <row r="72" spans="1:5" ht="38.25" customHeight="1" x14ac:dyDescent="0.2">
      <c r="A72" s="31"/>
      <c r="B72" s="36" t="s">
        <v>58</v>
      </c>
      <c r="C72" s="41" t="s">
        <v>60</v>
      </c>
      <c r="D72" s="41"/>
      <c r="E72" s="7"/>
    </row>
  </sheetData>
  <sheetProtection formatCells="0" formatColumns="0" formatRows="0" autoFilter="0"/>
  <mergeCells count="3">
    <mergeCell ref="A1:D1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2018-10-25T19:49:54Z</cp:lastPrinted>
  <dcterms:created xsi:type="dcterms:W3CDTF">2012-12-11T20:29:16Z</dcterms:created>
  <dcterms:modified xsi:type="dcterms:W3CDTF">2019-01-30T21:45:06Z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