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2019\Cuenta Publica\1er Trimestre\Digitales\"/>
    </mc:Choice>
  </mc:AlternateContent>
  <bookViews>
    <workbookView xWindow="120" yWindow="105" windowWidth="15600" windowHeight="799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37" i="1" l="1"/>
  <c r="G37" i="1"/>
  <c r="D37" i="1"/>
  <c r="E20" i="1"/>
  <c r="E37" i="1" s="1"/>
  <c r="F18" i="1"/>
  <c r="I18" i="1" s="1"/>
  <c r="F14" i="1"/>
  <c r="I14" i="1" s="1"/>
  <c r="F20" i="1" l="1"/>
  <c r="I20" i="1" s="1"/>
  <c r="F11" i="1"/>
  <c r="F37" i="1" s="1"/>
  <c r="I11" i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<sst xmlns="http://schemas.openxmlformats.org/spreadsheetml/2006/main" count="42" uniqueCount="42">
  <si>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</si>
  <si>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</si>
  <si>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</si>
  <si>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</si>
  <si>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</si>
  <si>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</si>
  <si>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</si>
  <si>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</si>
  <si>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</si>
  <si>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</si>
  <si>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</si>
  <si>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</si>
  <si>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</si>
  <si>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</si>
  <si>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</si>
  <si>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</si>
  <si>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</si>
  <si>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</si>
  <si>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</si>
  <si>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</si>
  <si>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</si>
  <si>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</si>
  <si>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</si>
  <si>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</si>
  <si>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</si>
  <si>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</si>
  <si>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</si>
  <si>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</si>
  <si>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</si>
  <si>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</si>
  <si>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</si>
  <si>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</si>
  <si>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</si>
  <si>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</si>
  <si>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</si>
  <si>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</si>
  <si>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</si>
  <si>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</si>
  <si>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</si>
  <si>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</si>
  <si>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</si>
  <si>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DE AGUA POTABLE Y ALCANTARILLADO DE SILAO
GASTO POR CATEGORIA PROGRAMATICA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</si>
</sst>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B1" zoomScaleNormal="100" zoomScaleSheetLayoutView="90" workbookViewId="0">
      <selection activeCell="D21" sqref="D2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44908213.079999998</v>
      </c>
      <c r="E11" s="20">
        <v>0</v>
      </c>
      <c r="F11" s="20">
        <f>D11+E11</f>
        <v>44908213.079999998</v>
      </c>
      <c r="G11" s="20">
        <v>7568604.540000001</v>
      </c>
      <c r="H11" s="20">
        <v>7563664.9000000004</v>
      </c>
      <c r="I11" s="20">
        <f>F11-G11</f>
        <v>37339608.539999999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>
        <v>2133462.33</v>
      </c>
      <c r="E14" s="20">
        <v>0</v>
      </c>
      <c r="F14" s="20">
        <f>D14+E14</f>
        <v>2133462.33</v>
      </c>
      <c r="G14" s="20">
        <v>353148.55</v>
      </c>
      <c r="H14" s="20">
        <v>353148.57</v>
      </c>
      <c r="I14" s="20">
        <f>F14-G14</f>
        <v>1780313.78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17316660.460000001</v>
      </c>
      <c r="E18" s="20">
        <v>0</v>
      </c>
      <c r="F18" s="20">
        <f>D19+D18+E18</f>
        <v>17316660.460000001</v>
      </c>
      <c r="G18" s="20">
        <v>1065542.25</v>
      </c>
      <c r="H18" s="20">
        <v>1065542.25</v>
      </c>
      <c r="I18" s="20">
        <f>F18-G18</f>
        <v>16251118.210000001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>
        <v>40878563.960000001</v>
      </c>
      <c r="E20" s="20">
        <f>27069.2-(27069.2)</f>
        <v>0</v>
      </c>
      <c r="F20" s="20">
        <f>D20+E20</f>
        <v>40878563.960000001</v>
      </c>
      <c r="G20" s="20">
        <v>7398408.1200000001</v>
      </c>
      <c r="H20" s="20">
        <v>7398408.1800000006</v>
      </c>
      <c r="I20" s="20">
        <f>F20-G20</f>
        <v>33480155.84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D20+D18+D14+D11</f>
        <v>105236899.83</v>
      </c>
      <c r="E37" s="25">
        <f t="shared" ref="E37:I37" si="0">E20+E18+E14+E11</f>
        <v>0</v>
      </c>
      <c r="F37" s="25">
        <f t="shared" si="0"/>
        <v>105236899.83</v>
      </c>
      <c r="G37" s="25">
        <f t="shared" si="0"/>
        <v>16385703.460000003</v>
      </c>
      <c r="H37" s="25">
        <f t="shared" si="0"/>
        <v>16380763.9</v>
      </c>
      <c r="I37" s="25">
        <f t="shared" si="0"/>
        <v>88851196.370000005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I11 F11 F14 I14 F18 I18 E20:F20 D37 E37:I37 I2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2017-03-30T22:19:49Z</cp:lastPrinted>
  <dcterms:created xsi:type="dcterms:W3CDTF">2012-12-11T21:13:37Z</dcterms:created>
  <dcterms:modified xsi:type="dcterms:W3CDTF">2019-04-30T13:36:41Z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