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2017\CUENTA PUBLICA 4TO. TRIMESTRE 2017\IMPRESOS\"/>
    </mc:Choice>
  </mc:AlternateContent>
  <bookViews>
    <workbookView xWindow="120" yWindow="165" windowWidth="15240" windowHeight="7935"/>
  </bookViews>
  <sheets>
    <sheet name="EVHP" sheetId="5" r:id="rId1"/>
  </sheets>
  <calcPr calcId="152511"/>
</workbook>
</file>

<file path=xl/calcChain.xml><?xml version="1.0" encoding="utf-8"?>
<calcChain xmlns="http://schemas.openxmlformats.org/spreadsheetml/2006/main">
  <c r="D18" i="5" l="1"/>
  <c r="G22" i="5" l="1"/>
  <c r="G21" i="5"/>
  <c r="G20" i="5"/>
  <c r="G19" i="5"/>
  <c r="F18" i="5"/>
  <c r="E18" i="5"/>
  <c r="G18" i="5" s="1"/>
  <c r="G17" i="5"/>
  <c r="G16" i="5"/>
  <c r="G15" i="5"/>
  <c r="F14" i="5"/>
  <c r="C14" i="5"/>
  <c r="G14" i="5" s="1"/>
  <c r="E13" i="5"/>
  <c r="G12" i="5"/>
  <c r="G11" i="5"/>
  <c r="G10" i="5"/>
  <c r="G9" i="5"/>
  <c r="F8" i="5"/>
  <c r="F13" i="5" s="1"/>
  <c r="F23" i="5" s="1"/>
  <c r="D8" i="5"/>
  <c r="D13" i="5" s="1"/>
  <c r="D23" i="5" s="1"/>
  <c r="G7" i="5"/>
  <c r="G6" i="5"/>
  <c r="G5" i="5"/>
  <c r="G4" i="5"/>
  <c r="F4" i="5"/>
  <c r="C4" i="5"/>
  <c r="C13" i="5" s="1"/>
  <c r="C23" i="5" s="1"/>
  <c r="G3" i="5"/>
  <c r="E23" i="5" l="1"/>
  <c r="G8" i="5"/>
  <c r="G13" i="5" s="1"/>
  <c r="G23" i="5" s="1"/>
</calcChain>
</file>

<file path=xl/sharedStrings.xml><?xml version="1.0" encoding="utf-8"?>
<sst xmlns="http://schemas.openxmlformats.org/spreadsheetml/2006/main" count="34" uniqueCount="34">
  <si>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</si>
  <si>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</si>
  <si>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</si>
  <si>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</si>
  <si>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</si>
  <si>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</si>
  <si>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</si>
  <si>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</si>
  <si>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</si>
  <si>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</si>
  <si>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</si>
  <si>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</si>
  <si>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</si>
  <si>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</si>
  <si>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</si>
  <si>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</si>
  <si>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</si>
  <si>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</si>
  <si>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</si>
  <si>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</si>
  <si>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</si>
  <si>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</si>
  <si>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</si>
  <si>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</si>
  <si>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</si>
  <si>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</si>
  <si>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</si>
  <si>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</si>
  <si>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</si>
  <si>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</si>
  <si>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t>Director General del SAPAS
Ing. Edgar Marín Gutiérrez</t>
  </si>
  <si>
    <t>Director de Administración y Finanzas
C.P. Carlos Alberto Ramírez Salazar</t>
  </si>
  <si>
    <t>_________________________________________</t>
  </si>
  <si>
    <t>SISTEMA DE AGUA POTABLE Y ALCANTARILLADO DE SILAO
ESTADO DE VARIACIÓN EN LA HACIENDA PÚBLICA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</si>
</sst>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19049</xdr:rowOff>
    </xdr:from>
    <xdr:to>
      <xdr:col>1</xdr:col>
      <xdr:colOff>1104900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49"/>
          <a:ext cx="15144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E20" sqref="E20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5" t="s">
        <v>33</v>
      </c>
      <c r="B1" s="36"/>
      <c r="C1" s="36"/>
      <c r="D1" s="36"/>
      <c r="E1" s="36"/>
      <c r="F1" s="36"/>
      <c r="G1" s="36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142778798.52000001</v>
      </c>
      <c r="D4" s="5"/>
      <c r="E4" s="5"/>
      <c r="F4" s="7">
        <f>SUM(F5:F7)</f>
        <v>0</v>
      </c>
      <c r="G4" s="14">
        <f t="shared" ref="G4:G12" si="0">SUM(C4:F4)</f>
        <v>142778798.52000001</v>
      </c>
    </row>
    <row r="5" spans="1:7" x14ac:dyDescent="0.2">
      <c r="A5" s="8">
        <v>3110</v>
      </c>
      <c r="B5" s="9" t="s">
        <v>1</v>
      </c>
      <c r="C5" s="5">
        <v>137923686.43000001</v>
      </c>
      <c r="D5" s="5"/>
      <c r="E5" s="5"/>
      <c r="F5" s="5">
        <v>0</v>
      </c>
      <c r="G5" s="13">
        <f t="shared" si="0"/>
        <v>137923686.43000001</v>
      </c>
    </row>
    <row r="6" spans="1:7" x14ac:dyDescent="0.2">
      <c r="A6" s="8">
        <v>3120</v>
      </c>
      <c r="B6" s="9" t="s">
        <v>5</v>
      </c>
      <c r="C6" s="5">
        <v>4855112.09</v>
      </c>
      <c r="D6" s="5"/>
      <c r="E6" s="5"/>
      <c r="F6" s="5">
        <v>0</v>
      </c>
      <c r="G6" s="13">
        <f t="shared" si="0"/>
        <v>4855112.09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-5615506.1700000018</v>
      </c>
      <c r="E8" s="5"/>
      <c r="F8" s="7">
        <f>SUM(F9:F12)</f>
        <v>0</v>
      </c>
      <c r="G8" s="14">
        <f>SUM(C8:F8)</f>
        <v>-5615506.1700000018</v>
      </c>
    </row>
    <row r="9" spans="1:7" x14ac:dyDescent="0.2">
      <c r="A9" s="8">
        <v>3210</v>
      </c>
      <c r="B9" s="9" t="s">
        <v>9</v>
      </c>
      <c r="C9" s="5"/>
      <c r="D9" s="5">
        <v>23243507.399999999</v>
      </c>
      <c r="E9" s="5"/>
      <c r="F9" s="5">
        <v>0</v>
      </c>
      <c r="G9" s="13">
        <f t="shared" si="0"/>
        <v>23243507.399999999</v>
      </c>
    </row>
    <row r="10" spans="1:7" x14ac:dyDescent="0.2">
      <c r="A10" s="8">
        <v>3220</v>
      </c>
      <c r="B10" s="9" t="s">
        <v>7</v>
      </c>
      <c r="C10" s="5"/>
      <c r="D10" s="5">
        <v>-28859013.57</v>
      </c>
      <c r="E10" s="5"/>
      <c r="F10" s="5">
        <v>0</v>
      </c>
      <c r="G10" s="13">
        <f t="shared" si="0"/>
        <v>-28859013.57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17</v>
      </c>
      <c r="C13" s="7">
        <f>+C4</f>
        <v>142778798.52000001</v>
      </c>
      <c r="D13" s="7">
        <f>+D3+D8</f>
        <v>-5615506.1700000018</v>
      </c>
      <c r="E13" s="7">
        <f>+E3</f>
        <v>0</v>
      </c>
      <c r="F13" s="7">
        <f>+F3+F4+F8</f>
        <v>0</v>
      </c>
      <c r="G13" s="14">
        <f>+G3+G4+G8</f>
        <v>137163292.35000002</v>
      </c>
    </row>
    <row r="14" spans="1:7" x14ac:dyDescent="0.2">
      <c r="A14" s="17">
        <v>900004</v>
      </c>
      <c r="B14" s="6" t="s">
        <v>18</v>
      </c>
      <c r="C14" s="7">
        <f>SUM(C15:C17)</f>
        <v>739206.8</v>
      </c>
      <c r="D14" s="5"/>
      <c r="E14" s="5"/>
      <c r="F14" s="7">
        <f>SUM(F15:F17)</f>
        <v>0</v>
      </c>
      <c r="G14" s="14">
        <f t="shared" ref="G14:G22" si="1">SUM(C14:F14)</f>
        <v>739206.8</v>
      </c>
    </row>
    <row r="15" spans="1:7" x14ac:dyDescent="0.2">
      <c r="A15" s="8">
        <v>3110</v>
      </c>
      <c r="B15" s="9" t="s">
        <v>20</v>
      </c>
      <c r="C15" s="5">
        <v>739206.8</v>
      </c>
      <c r="D15" s="5"/>
      <c r="E15" s="5"/>
      <c r="F15" s="5">
        <v>0</v>
      </c>
      <c r="G15" s="13">
        <f t="shared" si="1"/>
        <v>739206.8</v>
      </c>
    </row>
    <row r="16" spans="1:7" x14ac:dyDescent="0.2">
      <c r="A16" s="8">
        <v>3120</v>
      </c>
      <c r="B16" s="9" t="s">
        <v>21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22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23</v>
      </c>
      <c r="C18" s="5"/>
      <c r="D18" s="5">
        <f>SUM(D19:D22)</f>
        <v>-56559.11</v>
      </c>
      <c r="E18" s="7">
        <f>SUM(E19:E22)</f>
        <v>22620289.989999998</v>
      </c>
      <c r="F18" s="7">
        <f>SUM(F19:F22)</f>
        <v>0</v>
      </c>
      <c r="G18" s="14">
        <f>SUM(C18:F18)</f>
        <v>22563730.879999999</v>
      </c>
    </row>
    <row r="19" spans="1:7" x14ac:dyDescent="0.2">
      <c r="A19" s="8">
        <v>3210</v>
      </c>
      <c r="B19" s="9" t="s">
        <v>24</v>
      </c>
      <c r="C19" s="5"/>
      <c r="D19" s="5">
        <v>0</v>
      </c>
      <c r="E19" s="5">
        <v>22620289.989999998</v>
      </c>
      <c r="F19" s="5">
        <v>0</v>
      </c>
      <c r="G19" s="13">
        <f t="shared" si="1"/>
        <v>22620289.989999998</v>
      </c>
    </row>
    <row r="20" spans="1:7" x14ac:dyDescent="0.2">
      <c r="A20" s="8">
        <v>3220</v>
      </c>
      <c r="B20" s="9" t="s">
        <v>25</v>
      </c>
      <c r="C20" s="5"/>
      <c r="D20" s="5">
        <v>-56559.11</v>
      </c>
      <c r="E20" s="5">
        <v>0</v>
      </c>
      <c r="F20" s="5">
        <v>0</v>
      </c>
      <c r="G20" s="13">
        <f t="shared" si="1"/>
        <v>-56559.11</v>
      </c>
    </row>
    <row r="21" spans="1:7" x14ac:dyDescent="0.2">
      <c r="A21" s="8">
        <v>3230</v>
      </c>
      <c r="B21" s="9" t="s">
        <v>26</v>
      </c>
      <c r="C21" s="5"/>
      <c r="D21" s="19">
        <v>0</v>
      </c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27</v>
      </c>
      <c r="C22" s="5"/>
      <c r="D22" s="19">
        <v>0</v>
      </c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19</v>
      </c>
      <c r="C23" s="16">
        <f>C13+C14</f>
        <v>143518005.32000002</v>
      </c>
      <c r="D23" s="20">
        <f>D13</f>
        <v>-5615506.1700000018</v>
      </c>
      <c r="E23" s="20">
        <f>E13+E18</f>
        <v>22620289.989999998</v>
      </c>
      <c r="F23" s="20">
        <f>F13+F14+F18</f>
        <v>0</v>
      </c>
      <c r="G23" s="21">
        <f>G13+G14+G18</f>
        <v>160466230.03000003</v>
      </c>
    </row>
    <row r="25" spans="1:7" x14ac:dyDescent="0.2">
      <c r="A25" s="26" t="s">
        <v>28</v>
      </c>
      <c r="B25" s="27"/>
      <c r="C25" s="27"/>
      <c r="D25" s="28"/>
    </row>
    <row r="26" spans="1:7" x14ac:dyDescent="0.2">
      <c r="A26" s="29"/>
      <c r="B26" s="27"/>
      <c r="C26" s="27"/>
      <c r="D26" s="28"/>
    </row>
    <row r="27" spans="1:7" x14ac:dyDescent="0.2">
      <c r="A27" s="30"/>
      <c r="B27" s="31"/>
      <c r="C27" s="30"/>
      <c r="D27" s="30"/>
    </row>
    <row r="28" spans="1:7" x14ac:dyDescent="0.2">
      <c r="A28" s="32"/>
      <c r="B28" s="30"/>
      <c r="C28" s="30"/>
      <c r="D28" s="30"/>
    </row>
    <row r="29" spans="1:7" x14ac:dyDescent="0.2">
      <c r="A29" s="32"/>
      <c r="B29" s="30" t="s">
        <v>29</v>
      </c>
      <c r="C29" s="32"/>
      <c r="D29" s="32" t="s">
        <v>32</v>
      </c>
    </row>
    <row r="30" spans="1:7" ht="45" customHeight="1" x14ac:dyDescent="0.2">
      <c r="A30" s="32"/>
      <c r="B30" s="33" t="s">
        <v>30</v>
      </c>
      <c r="C30" s="34"/>
      <c r="D30" s="37" t="s">
        <v>31</v>
      </c>
      <c r="E30" s="37"/>
    </row>
  </sheetData>
  <mergeCells count="2">
    <mergeCell ref="A1:G1"/>
    <mergeCell ref="D30:E30"/>
  </mergeCells>
  <pageMargins left="0.7" right="0.7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AnaLilia</cp:lastModifiedBy>
  <cp:lastPrinted>2017-05-04T15:07:17Z</cp:lastPrinted>
  <dcterms:created xsi:type="dcterms:W3CDTF">2012-12-11T20:30:33Z</dcterms:created>
  <dcterms:modified xsi:type="dcterms:W3CDTF">2018-01-30T16:10:00Z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